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alentina\Documents\FINANCIJSKI IZVJEŠTAJI\FINANCIJSKI IZVJEŠTAJI 2026\Izvršenje 30.06.2026\"/>
    </mc:Choice>
  </mc:AlternateContent>
  <xr:revisionPtr revIDLastSave="0" documentId="13_ncr:1_{48C46CA6-C28E-4EEE-94D9-79158BF7F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OPĆI DIO 1.1. SAŽETAK RAČUNA" sheetId="1" r:id="rId1"/>
    <sheet name="1.2.1. PR. RASHODI EK.KL." sheetId="2" r:id="rId2"/>
    <sheet name="1.2.2. PR.RASHODI PREME IZVORIM" sheetId="3" r:id="rId3"/>
    <sheet name="1.2.3 PR.RASHODI FUNK. KL." sheetId="6" r:id="rId4"/>
    <sheet name="1.3.1.RAČUN FIN. EK. KL." sheetId="7" r:id="rId5"/>
    <sheet name="1.3.2. RAČUN FIN. PREMA IZVORIM" sheetId="8" r:id="rId6"/>
    <sheet name="PRENESENI VIŠAK MANJAK" sheetId="9" r:id="rId7"/>
    <sheet name="2.1. POSEBNI DIO ORG.KL." sheetId="10" r:id="rId8"/>
    <sheet name=" 2.1. POSEBNI DIO PROGRAMSKA KL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3" l="1"/>
  <c r="F26" i="3"/>
  <c r="F27" i="3"/>
  <c r="F28" i="3"/>
  <c r="F29" i="3"/>
  <c r="F30" i="3"/>
  <c r="F31" i="3"/>
  <c r="F33" i="3"/>
  <c r="F35" i="3"/>
  <c r="F36" i="3"/>
  <c r="F24" i="3"/>
  <c r="F8" i="3"/>
  <c r="F9" i="3"/>
  <c r="F10" i="3"/>
  <c r="F11" i="3"/>
  <c r="F12" i="3"/>
  <c r="F13" i="3"/>
  <c r="F14" i="3"/>
  <c r="F16" i="3"/>
  <c r="F18" i="3"/>
  <c r="F19" i="3"/>
  <c r="F7" i="3"/>
  <c r="C24" i="3"/>
  <c r="C30" i="3"/>
  <c r="C27" i="3"/>
  <c r="C13" i="3"/>
  <c r="C10" i="3"/>
  <c r="C8" i="3"/>
  <c r="C7" i="3" l="1"/>
</calcChain>
</file>

<file path=xl/sharedStrings.xml><?xml version="1.0" encoding="utf-8"?>
<sst xmlns="http://schemas.openxmlformats.org/spreadsheetml/2006/main" count="626" uniqueCount="290">
  <si>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</si>
  <si>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</si>
  <si>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</si>
  <si>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</si>
  <si>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</si>
  <si>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</si>
  <si>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Plan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</si>
  <si>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</si>
  <si>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</si>
  <si>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</si>
  <si>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</si>
  <si>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</si>
  <si>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</si>
  <si>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</si>
  <si>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</si>
  <si>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</si>
  <si>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</si>
  <si>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</si>
  <si>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</si>
  <si>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</si>
  <si>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</si>
  <si>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</si>
  <si>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</si>
  <si>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</si>
  <si>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</si>
  <si>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</si>
  <si>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</si>
  <si>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</si>
  <si>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</si>
  <si>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</si>
  <si>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</si>
  <si>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</si>
  <si>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</si>
  <si>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</si>
  <si>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</si>
  <si>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</si>
  <si>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</si>
  <si>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</si>
  <si>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</si>
  <si>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</si>
  <si>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</si>
  <si>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</si>
  <si>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</si>
  <si>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</si>
  <si>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</si>
  <si>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</si>
  <si>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</si>
  <si>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</si>
  <si>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</si>
  <si>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</si>
  <si>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</si>
  <si>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</si>
  <si>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</si>
  <si>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</si>
  <si>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</si>
  <si>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</si>
  <si>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</si>
  <si>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</si>
  <si>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</si>
  <si>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</si>
  <si>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</si>
  <si>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</si>
  <si>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</si>
  <si>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</si>
  <si>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</si>
  <si>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</si>
  <si>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</si>
  <si>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</si>
  <si>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</si>
  <si>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</si>
  <si>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</si>
  <si>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</si>
  <si>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</si>
  <si>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</si>
  <si>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</si>
  <si>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</si>
  <si>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</si>
  <si>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</si>
  <si>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</si>
  <si>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</si>
  <si>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</si>
  <si>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</si>
  <si>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</si>
  <si>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</si>
  <si>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</si>
  <si>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</si>
  <si>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</si>
  <si>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</si>
  <si>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</si>
  <si>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</si>
  <si>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</si>
  <si>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</si>
  <si>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</si>
  <si>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</si>
  <si>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</si>
  <si>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</si>
  <si>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</si>
  <si>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</si>
  <si>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</si>
  <si>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</si>
  <si>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</si>
  <si>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</si>
  <si>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</si>
  <si>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</si>
  <si>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</si>
  <si>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</si>
  <si>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</si>
  <si>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</si>
  <si>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</si>
  <si>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</si>
  <si>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</si>
  <si>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</si>
  <si>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</si>
  <si>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</si>
  <si>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</si>
  <si>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</si>
  <si>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</si>
  <si>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</si>
  <si>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</si>
  <si>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</si>
  <si>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</si>
  <si>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</si>
  <si>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</si>
  <si>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</si>
  <si>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</si>
  <si>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</si>
  <si>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</si>
  <si>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</si>
  <si>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</si>
  <si>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</si>
  <si>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</si>
  <si>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</si>
  <si>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</si>
  <si>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</si>
  <si>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</si>
  <si>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</si>
  <si>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</si>
  <si>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</si>
  <si>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</si>
  <si>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</si>
  <si>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</si>
  <si>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</si>
  <si>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</si>
  <si>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</si>
  <si>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</si>
  <si>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</si>
  <si>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</si>
  <si>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</si>
  <si>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</si>
  <si>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</si>
  <si>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</si>
  <si>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</si>
  <si>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</si>
  <si>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</si>
  <si>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</si>
  <si>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</si>
  <si>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</si>
  <si>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</si>
  <si>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</si>
  <si>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</si>
  <si>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Rashodi za donacije, kazne, naknade šteta i kapitalne pomoći</t>
  </si>
  <si>
    <t>381</t>
  </si>
  <si>
    <t>3811</t>
  </si>
  <si>
    <t>Tekuće donacije u novcu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</si>
  <si>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</si>
  <si>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</si>
  <si>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</si>
  <si>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</si>
  <si>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</si>
  <si>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</si>
  <si>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</si>
  <si>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</si>
  <si>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</si>
  <si>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</si>
  <si>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</si>
  <si>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</si>
  <si>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</si>
  <si>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</si>
  <si>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</si>
  <si>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</si>
  <si>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</si>
  <si>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</si>
  <si>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</si>
  <si>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</si>
  <si>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4 / 2</t>
  </si>
  <si>
    <t>1</t>
  </si>
  <si>
    <t>OPĆI PRIHODI I PRIMICI 2026</t>
  </si>
  <si>
    <t>11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</si>
  <si>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</si>
  <si>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</si>
  <si>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</si>
  <si>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</si>
  <si>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</si>
  <si>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</si>
  <si>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</si>
  <si>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</si>
  <si>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</si>
  <si>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</si>
  <si>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</si>
  <si>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DONACIJE 2026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</si>
  <si>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</si>
  <si>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</si>
  <si>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</si>
  <si>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</si>
  <si>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</si>
  <si>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</si>
  <si>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</si>
  <si>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</si>
  <si>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098 Usluge obrazovanja koje nisu drugdje svrstane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</si>
  <si>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</si>
  <si>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</si>
  <si>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</si>
  <si>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</si>
  <si>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</si>
  <si>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</si>
  <si>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</si>
  <si>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</si>
  <si>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</si>
  <si>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</si>
  <si>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</si>
  <si>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</si>
  <si>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</si>
  <si>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</si>
  <si>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</si>
  <si>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2. POSEBNI DIO</t>
  </si>
  <si>
    <t>2.1. IZVJEŠTAJ PO ORGANIZACIJSKOJ KLASIFIKACIJI</t>
  </si>
  <si>
    <t>Indeks
3 / 2</t>
  </si>
  <si>
    <t xml:space="preserve">UKUPNO : </t>
  </si>
  <si>
    <t>RAZDJEL    500</t>
  </si>
  <si>
    <t>UPRAVNI ODJEL ZA OBRAZOVANJE, KULTURU I SPORT</t>
  </si>
  <si>
    <t>GLAVA    50001</t>
  </si>
  <si>
    <t>ODSJEK ZA OBRAZOVANJE I KULTURU</t>
  </si>
  <si>
    <t>GLAVA    50003</t>
  </si>
  <si>
    <t>OSTALI IZDACI ZA OSNOVNE ŠKOLE</t>
  </si>
  <si>
    <t>2. POSEBNI DIO
2.1. IZVJEŠTAJ PO PROGRAMSKOJ KLASIFIKACIJI</t>
  </si>
  <si>
    <t>Indeks 
3 / 2</t>
  </si>
  <si>
    <t>Izvor financiranja   1</t>
  </si>
  <si>
    <t>Izvor financiranja   5</t>
  </si>
  <si>
    <t>Pomoći iz državnog proračuna 2026</t>
  </si>
  <si>
    <t>PROGRAM    1013</t>
  </si>
  <si>
    <t>ŠKOLSTVO</t>
  </si>
  <si>
    <t>Aktivnost A101304</t>
  </si>
  <si>
    <t>NATJECANJA UČENIKA</t>
  </si>
  <si>
    <t>Izvor financiranja   11</t>
  </si>
  <si>
    <t>Opći prihodi i primici 2026</t>
  </si>
  <si>
    <t>Aktivnost A101305</t>
  </si>
  <si>
    <t>KAPITALNI IZDACI ZA OSNOVNE ŠKOLE - DECENTRALIZIRANA SREDSTVA</t>
  </si>
  <si>
    <t>Izvor financiranja   50</t>
  </si>
  <si>
    <t>Pomoći iz državnog proračuna kroz opće prihode i primitke 2026</t>
  </si>
  <si>
    <t>Aktivnost A101343</t>
  </si>
  <si>
    <t>UVOĐENJE GRAĐANSKOG ODGOJA U OSNOVNIM ŠKOLAMA</t>
  </si>
  <si>
    <t>Aktivnost A101359</t>
  </si>
  <si>
    <t>NAJAM PROSTORA ZA OSNOVNE ŠKOLE - DECENTRALIZIRANA SREDSTVA</t>
  </si>
  <si>
    <t>3235</t>
  </si>
  <si>
    <t>Zakupnine i najamnine</t>
  </si>
  <si>
    <t>Aktivnost A101349</t>
  </si>
  <si>
    <t>MATERIJALNI I FINANCIJSKI RASHODI ZA OSNOVNE ŠKOLE - DECENTRALIZIRANA SREDSTVA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</si>
  <si>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</si>
  <si>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</si>
  <si>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</si>
  <si>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</si>
  <si>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</si>
  <si>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</si>
  <si>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</si>
  <si>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</si>
  <si>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Pomoći iz državnog proračuna kroz nacionalno sufinanciranje EU projekata 2026</t>
  </si>
  <si>
    <t>Izvor financiranja   56</t>
  </si>
  <si>
    <t>Europski socijalni fond plus – raspoloživ predujam 2026</t>
  </si>
  <si>
    <t>Izvor financiranja   4</t>
  </si>
  <si>
    <t>Izvor financiranja   6</t>
  </si>
  <si>
    <t>DONACIJE</t>
  </si>
  <si>
    <t>Aktivnost A101314</t>
  </si>
  <si>
    <t>OSTALI IZDACI ZA OSNOVNE ŠKOLE (IZVOR FINANCIRANJA VLASTITI I OSTALI PRIHODI)</t>
  </si>
  <si>
    <t>Izvor financiranja   43</t>
  </si>
  <si>
    <t>Ostali prihodi za posebne namjene 2026</t>
  </si>
  <si>
    <t>3292</t>
  </si>
  <si>
    <t>Premije osiguranja</t>
  </si>
  <si>
    <t>Izvor financiranja   52</t>
  </si>
  <si>
    <t>Ostale pomoći 2026</t>
  </si>
  <si>
    <t>3722</t>
  </si>
  <si>
    <t>Naknade građanima i kućanstvima u naravi</t>
  </si>
  <si>
    <t>Izvor financiranja   61</t>
  </si>
  <si>
    <t>TEKUĆE DONACIJE</t>
  </si>
  <si>
    <t>44</t>
  </si>
  <si>
    <t>DECENTRALIZIRANA SREDSTVA</t>
  </si>
  <si>
    <t>51</t>
  </si>
  <si>
    <t>POMOĆI EU</t>
  </si>
  <si>
    <t>Pribislavec,16.07.2026.</t>
  </si>
  <si>
    <t>Ravnatelj:Bruno Matotek,mag.theol.</t>
  </si>
  <si>
    <t>Predsjednik ŠO: Goran Pleh, 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</si>
</sst>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0" fontId="7" fillId="0" borderId="2" xfId="0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shrinkToFit="1" readingOrder="1"/>
    </xf>
    <xf numFmtId="164" fontId="3" fillId="0" borderId="2" xfId="0" applyNumberFormat="1" applyFont="1" applyBorder="1" applyAlignment="1">
      <alignment horizontal="right" vertical="center" wrapText="1" shrinkToFit="1" readingOrder="1"/>
    </xf>
    <xf numFmtId="164" fontId="7" fillId="0" borderId="2" xfId="0" applyNumberFormat="1" applyFont="1" applyBorder="1" applyAlignment="1">
      <alignment horizontal="right" vertical="center" wrapText="1" shrinkToFit="1" readingOrder="1"/>
    </xf>
    <xf numFmtId="164" fontId="4" fillId="0" borderId="2" xfId="0" applyNumberFormat="1" applyFont="1" applyBorder="1" applyAlignment="1">
      <alignment horizontal="righ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0"/>
  <sheetViews>
    <sheetView showGridLines="0" tabSelected="1" topLeftCell="A16" workbookViewId="0">
      <selection activeCell="K33" sqref="K33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8" ht="8.25" customHeight="1" x14ac:dyDescent="0.25"/>
    <row r="3" spans="1:8" ht="14.2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</row>
    <row r="4" spans="1:8" ht="12" customHeight="1" x14ac:dyDescent="0.25"/>
    <row r="5" spans="1:8" ht="13.5" customHeight="1" x14ac:dyDescent="0.25">
      <c r="A5" s="64" t="s">
        <v>2</v>
      </c>
      <c r="B5" s="64"/>
      <c r="C5" s="64"/>
      <c r="D5" s="64"/>
      <c r="E5" s="64"/>
      <c r="F5" s="64"/>
      <c r="G5" s="64"/>
      <c r="H5" s="64"/>
    </row>
    <row r="6" spans="1:8" ht="17.25" customHeight="1" x14ac:dyDescent="0.25"/>
    <row r="7" spans="1:8" ht="12.75" customHeight="1" x14ac:dyDescent="0.25">
      <c r="A7" s="62" t="s">
        <v>3</v>
      </c>
      <c r="B7" s="62"/>
      <c r="C7" s="62"/>
      <c r="D7" s="62"/>
      <c r="E7" s="62"/>
      <c r="F7" s="62"/>
      <c r="G7" s="62"/>
      <c r="H7" s="62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56" t="s">
        <v>9</v>
      </c>
      <c r="G9" s="56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7">
        <v>6</v>
      </c>
      <c r="G10" s="57"/>
    </row>
    <row r="11" spans="1:8" ht="24.75" customHeight="1" x14ac:dyDescent="0.25">
      <c r="A11" s="4" t="s">
        <v>10</v>
      </c>
      <c r="B11" s="5">
        <v>1164048.67</v>
      </c>
      <c r="C11" s="5">
        <v>2385319</v>
      </c>
      <c r="D11" s="5">
        <v>1194983.74</v>
      </c>
      <c r="E11" s="5">
        <v>102.66</v>
      </c>
      <c r="F11" s="59">
        <v>50.1</v>
      </c>
      <c r="G11" s="59"/>
    </row>
    <row r="12" spans="1:8" ht="24" customHeight="1" x14ac:dyDescent="0.25">
      <c r="A12" s="6" t="s">
        <v>11</v>
      </c>
      <c r="B12" s="7">
        <v>1164048.67</v>
      </c>
      <c r="C12" s="7">
        <v>2385319</v>
      </c>
      <c r="D12" s="7">
        <v>1194983.74</v>
      </c>
      <c r="E12" s="7">
        <v>102.66</v>
      </c>
      <c r="F12" s="61">
        <v>50.1</v>
      </c>
      <c r="G12" s="61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61">
        <v>0</v>
      </c>
      <c r="G13" s="61"/>
    </row>
    <row r="14" spans="1:8" ht="24.75" customHeight="1" x14ac:dyDescent="0.25">
      <c r="A14" s="4" t="s">
        <v>13</v>
      </c>
      <c r="B14" s="5">
        <v>1250463.32</v>
      </c>
      <c r="C14" s="5">
        <v>2385319</v>
      </c>
      <c r="D14" s="5">
        <v>1214486.8700000001</v>
      </c>
      <c r="E14" s="5">
        <v>97.12</v>
      </c>
      <c r="F14" s="59">
        <v>50.92</v>
      </c>
      <c r="G14" s="59"/>
    </row>
    <row r="15" spans="1:8" ht="24" customHeight="1" x14ac:dyDescent="0.25">
      <c r="A15" s="6" t="s">
        <v>14</v>
      </c>
      <c r="B15" s="7">
        <v>1234497.08</v>
      </c>
      <c r="C15" s="7">
        <v>2343319</v>
      </c>
      <c r="D15" s="7">
        <v>1195982.79</v>
      </c>
      <c r="E15" s="7">
        <v>96.88</v>
      </c>
      <c r="F15" s="61">
        <v>51.04</v>
      </c>
      <c r="G15" s="61"/>
    </row>
    <row r="16" spans="1:8" ht="24.75" customHeight="1" x14ac:dyDescent="0.25">
      <c r="A16" s="6" t="s">
        <v>15</v>
      </c>
      <c r="B16" s="7">
        <v>15966.24</v>
      </c>
      <c r="C16" s="7">
        <v>42000</v>
      </c>
      <c r="D16" s="7">
        <v>18504.080000000002</v>
      </c>
      <c r="E16" s="7">
        <v>115.9</v>
      </c>
      <c r="F16" s="61">
        <v>44.06</v>
      </c>
      <c r="G16" s="61"/>
    </row>
    <row r="17" spans="1:8" ht="24" customHeight="1" x14ac:dyDescent="0.25">
      <c r="A17" s="4" t="s">
        <v>16</v>
      </c>
      <c r="B17" s="5">
        <v>-86414.65</v>
      </c>
      <c r="C17" s="5">
        <v>0</v>
      </c>
      <c r="D17" s="5">
        <v>-19503.13</v>
      </c>
      <c r="E17" s="5">
        <v>22.57</v>
      </c>
      <c r="F17" s="59">
        <v>0</v>
      </c>
      <c r="G17" s="59"/>
    </row>
    <row r="18" spans="1:8" ht="17.25" customHeight="1" x14ac:dyDescent="0.25"/>
    <row r="19" spans="1:8" ht="12.75" customHeight="1" x14ac:dyDescent="0.25">
      <c r="A19" s="62" t="s">
        <v>17</v>
      </c>
      <c r="B19" s="62"/>
      <c r="C19" s="62"/>
      <c r="D19" s="62"/>
      <c r="E19" s="62"/>
      <c r="F19" s="62"/>
      <c r="G19" s="62"/>
      <c r="H19" s="62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56" t="s">
        <v>9</v>
      </c>
      <c r="G21" s="56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7">
        <v>6</v>
      </c>
      <c r="G22" s="57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61">
        <v>0</v>
      </c>
      <c r="G23" s="61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61">
        <v>0</v>
      </c>
      <c r="G24" s="61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59">
        <v>0</v>
      </c>
      <c r="G25" s="59"/>
    </row>
    <row r="26" spans="1:8" ht="17.25" customHeight="1" x14ac:dyDescent="0.25"/>
    <row r="27" spans="1:8" ht="12.75" customHeight="1" x14ac:dyDescent="0.25">
      <c r="A27" s="62" t="s">
        <v>22</v>
      </c>
      <c r="B27" s="62"/>
      <c r="C27" s="62"/>
      <c r="D27" s="62"/>
      <c r="E27" s="62"/>
      <c r="F27" s="62"/>
      <c r="G27" s="62"/>
      <c r="H27" s="62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56" t="s">
        <v>9</v>
      </c>
      <c r="G29" s="56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7">
        <v>6</v>
      </c>
      <c r="G30" s="57"/>
    </row>
    <row r="31" spans="1:8" ht="24" customHeight="1" x14ac:dyDescent="0.25">
      <c r="A31" s="9" t="s">
        <v>23</v>
      </c>
      <c r="B31" s="10"/>
      <c r="C31" s="10">
        <v>0</v>
      </c>
      <c r="D31" s="10">
        <v>-100267.04</v>
      </c>
      <c r="E31" s="10">
        <v>0</v>
      </c>
      <c r="F31" s="58">
        <v>0</v>
      </c>
      <c r="G31" s="58"/>
    </row>
    <row r="32" spans="1:8" ht="24" customHeight="1" x14ac:dyDescent="0.25">
      <c r="A32" s="4" t="s">
        <v>24</v>
      </c>
      <c r="B32" s="5"/>
      <c r="C32" s="5">
        <v>0</v>
      </c>
      <c r="D32" s="5"/>
      <c r="E32" s="5">
        <v>0</v>
      </c>
      <c r="F32" s="59">
        <v>0</v>
      </c>
      <c r="G32" s="59"/>
    </row>
    <row r="33" spans="1:7" ht="50.25" customHeight="1" x14ac:dyDescent="0.25"/>
    <row r="34" spans="1:7" ht="25.5" customHeight="1" x14ac:dyDescent="0.25">
      <c r="A34" s="11" t="s">
        <v>25</v>
      </c>
      <c r="B34" s="12"/>
      <c r="C34" s="12"/>
      <c r="D34" s="12">
        <v>-119770.17</v>
      </c>
      <c r="E34" s="12"/>
      <c r="F34" s="60"/>
      <c r="G34" s="60"/>
    </row>
    <row r="35" spans="1:7" ht="21" customHeight="1" x14ac:dyDescent="0.25"/>
    <row r="36" spans="1:7" ht="53.25" customHeight="1" x14ac:dyDescent="0.25">
      <c r="A36" s="55" t="s">
        <v>26</v>
      </c>
      <c r="B36" s="55"/>
      <c r="C36" s="55"/>
      <c r="D36" s="55"/>
      <c r="E36" s="55"/>
      <c r="F36" s="55"/>
    </row>
    <row r="39" spans="1:7" x14ac:dyDescent="0.25">
      <c r="A39" t="s">
        <v>287</v>
      </c>
    </row>
    <row r="40" spans="1:7" x14ac:dyDescent="0.25">
      <c r="A40" t="s">
        <v>288</v>
      </c>
      <c r="C40" t="s">
        <v>289</v>
      </c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5A62-7B5B-44C2-A347-302BFB49E41F}">
  <sheetPr>
    <pageSetUpPr fitToPage="1"/>
  </sheetPr>
  <dimension ref="A1:G86"/>
  <sheetViews>
    <sheetView topLeftCell="A49" workbookViewId="0">
      <selection activeCell="L13" sqref="L13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66" t="s">
        <v>27</v>
      </c>
      <c r="B2" s="66"/>
      <c r="C2" s="66"/>
      <c r="D2" s="66"/>
      <c r="E2" s="66"/>
      <c r="F2" s="66"/>
      <c r="G2" s="66"/>
    </row>
    <row r="3" spans="1:7" ht="12.75" customHeight="1" x14ac:dyDescent="0.25"/>
    <row r="4" spans="1:7" ht="13.5" customHeight="1" x14ac:dyDescent="0.25">
      <c r="A4" s="67" t="s">
        <v>28</v>
      </c>
      <c r="B4" s="67"/>
      <c r="C4" s="67"/>
      <c r="D4" s="67"/>
      <c r="E4" s="67"/>
      <c r="F4" s="67"/>
      <c r="G4" s="67"/>
    </row>
    <row r="5" spans="1:7" ht="21" customHeight="1" x14ac:dyDescent="0.25"/>
    <row r="6" spans="1:7" ht="32.25" customHeight="1" x14ac:dyDescent="0.25">
      <c r="A6" s="68" t="s">
        <v>4</v>
      </c>
      <c r="B6" s="68"/>
      <c r="C6" s="13" t="s">
        <v>29</v>
      </c>
      <c r="D6" s="13" t="s">
        <v>6</v>
      </c>
      <c r="E6" s="13" t="s">
        <v>30</v>
      </c>
      <c r="F6" s="14" t="s">
        <v>8</v>
      </c>
      <c r="G6" s="14" t="s">
        <v>9</v>
      </c>
    </row>
    <row r="7" spans="1:7" ht="9.75" customHeight="1" x14ac:dyDescent="0.25">
      <c r="A7" s="65">
        <v>1</v>
      </c>
      <c r="B7" s="65"/>
      <c r="C7" s="15">
        <v>2</v>
      </c>
      <c r="D7" s="15">
        <v>3</v>
      </c>
      <c r="E7" s="15">
        <v>4</v>
      </c>
      <c r="F7" s="15">
        <v>5</v>
      </c>
      <c r="G7" s="15">
        <v>6</v>
      </c>
    </row>
    <row r="8" spans="1:7" ht="25.5" customHeight="1" x14ac:dyDescent="0.25">
      <c r="A8" s="16"/>
      <c r="B8" s="17" t="s">
        <v>31</v>
      </c>
      <c r="C8" s="18">
        <v>1164048.67</v>
      </c>
      <c r="D8" s="18">
        <v>2385319</v>
      </c>
      <c r="E8" s="18">
        <v>1194983.74</v>
      </c>
      <c r="F8" s="19">
        <v>102.66</v>
      </c>
      <c r="G8" s="19">
        <v>50.1</v>
      </c>
    </row>
    <row r="9" spans="1:7" ht="25.5" customHeight="1" x14ac:dyDescent="0.25">
      <c r="A9" s="20" t="s">
        <v>32</v>
      </c>
      <c r="B9" s="17" t="s">
        <v>33</v>
      </c>
      <c r="C9" s="18">
        <v>1164048.67</v>
      </c>
      <c r="D9" s="18">
        <v>2385319</v>
      </c>
      <c r="E9" s="18">
        <v>1194983.74</v>
      </c>
      <c r="F9" s="19">
        <v>102.66</v>
      </c>
      <c r="G9" s="19">
        <v>50.1</v>
      </c>
    </row>
    <row r="10" spans="1:7" ht="25.5" customHeight="1" x14ac:dyDescent="0.25">
      <c r="A10" s="20" t="s">
        <v>34</v>
      </c>
      <c r="B10" s="17" t="s">
        <v>35</v>
      </c>
      <c r="C10" s="18">
        <v>1079835.06</v>
      </c>
      <c r="D10" s="18">
        <v>2213025</v>
      </c>
      <c r="E10" s="18">
        <v>1102263.78</v>
      </c>
      <c r="F10" s="19">
        <v>102.08</v>
      </c>
      <c r="G10" s="19">
        <v>49.81</v>
      </c>
    </row>
    <row r="11" spans="1:7" ht="25.5" customHeight="1" x14ac:dyDescent="0.25">
      <c r="A11" s="21" t="s">
        <v>36</v>
      </c>
      <c r="B11" s="22" t="s">
        <v>37</v>
      </c>
      <c r="C11" s="23">
        <v>1079835.06</v>
      </c>
      <c r="D11" s="24"/>
      <c r="E11" s="23">
        <v>1102263.78</v>
      </c>
      <c r="F11" s="24">
        <v>102.08</v>
      </c>
      <c r="G11" s="24"/>
    </row>
    <row r="12" spans="1:7" ht="25.5" customHeight="1" x14ac:dyDescent="0.25">
      <c r="A12" s="21" t="s">
        <v>38</v>
      </c>
      <c r="B12" s="22" t="s">
        <v>39</v>
      </c>
      <c r="C12" s="23">
        <v>1066123.81</v>
      </c>
      <c r="D12" s="24"/>
      <c r="E12" s="23">
        <v>1090213.78</v>
      </c>
      <c r="F12" s="24">
        <v>102.26</v>
      </c>
      <c r="G12" s="24"/>
    </row>
    <row r="13" spans="1:7" ht="25.5" customHeight="1" x14ac:dyDescent="0.25">
      <c r="A13" s="21" t="s">
        <v>40</v>
      </c>
      <c r="B13" s="22" t="s">
        <v>41</v>
      </c>
      <c r="C13" s="23">
        <v>13711.25</v>
      </c>
      <c r="D13" s="24"/>
      <c r="E13" s="23">
        <v>12050</v>
      </c>
      <c r="F13" s="24">
        <v>87.88</v>
      </c>
      <c r="G13" s="24"/>
    </row>
    <row r="14" spans="1:7" ht="25.5" customHeight="1" x14ac:dyDescent="0.25">
      <c r="A14" s="20" t="s">
        <v>42</v>
      </c>
      <c r="B14" s="17" t="s">
        <v>43</v>
      </c>
      <c r="C14" s="18">
        <v>15.32</v>
      </c>
      <c r="D14" s="18">
        <v>0</v>
      </c>
      <c r="E14" s="18">
        <v>0</v>
      </c>
      <c r="F14" s="19">
        <v>0</v>
      </c>
      <c r="G14" s="19"/>
    </row>
    <row r="15" spans="1:7" ht="25.5" customHeight="1" x14ac:dyDescent="0.25">
      <c r="A15" s="21" t="s">
        <v>44</v>
      </c>
      <c r="B15" s="22" t="s">
        <v>45</v>
      </c>
      <c r="C15" s="23">
        <v>15.32</v>
      </c>
      <c r="D15" s="24"/>
      <c r="E15" s="23">
        <v>0</v>
      </c>
      <c r="F15" s="24">
        <v>0</v>
      </c>
      <c r="G15" s="24"/>
    </row>
    <row r="16" spans="1:7" ht="25.5" customHeight="1" x14ac:dyDescent="0.25">
      <c r="A16" s="21" t="s">
        <v>46</v>
      </c>
      <c r="B16" s="22" t="s">
        <v>47</v>
      </c>
      <c r="C16" s="23">
        <v>15.32</v>
      </c>
      <c r="D16" s="24"/>
      <c r="E16" s="23">
        <v>0</v>
      </c>
      <c r="F16" s="24">
        <v>0</v>
      </c>
      <c r="G16" s="24"/>
    </row>
    <row r="17" spans="1:7" ht="33" customHeight="1" x14ac:dyDescent="0.25">
      <c r="A17" s="20" t="s">
        <v>48</v>
      </c>
      <c r="B17" s="17" t="s">
        <v>49</v>
      </c>
      <c r="C17" s="18">
        <v>11777.5</v>
      </c>
      <c r="D17" s="18">
        <v>28780</v>
      </c>
      <c r="E17" s="18">
        <v>15309.61</v>
      </c>
      <c r="F17" s="19">
        <v>129.99</v>
      </c>
      <c r="G17" s="19">
        <v>53.2</v>
      </c>
    </row>
    <row r="18" spans="1:7" ht="25.5" customHeight="1" x14ac:dyDescent="0.25">
      <c r="A18" s="21" t="s">
        <v>50</v>
      </c>
      <c r="B18" s="22" t="s">
        <v>51</v>
      </c>
      <c r="C18" s="23">
        <v>11777.5</v>
      </c>
      <c r="D18" s="24"/>
      <c r="E18" s="23">
        <v>15309.61</v>
      </c>
      <c r="F18" s="24">
        <v>129.99</v>
      </c>
      <c r="G18" s="24"/>
    </row>
    <row r="19" spans="1:7" ht="25.5" customHeight="1" x14ac:dyDescent="0.25">
      <c r="A19" s="21" t="s">
        <v>52</v>
      </c>
      <c r="B19" s="22" t="s">
        <v>53</v>
      </c>
      <c r="C19" s="23">
        <v>11777.5</v>
      </c>
      <c r="D19" s="24"/>
      <c r="E19" s="23">
        <v>15309.61</v>
      </c>
      <c r="F19" s="24">
        <v>129.99</v>
      </c>
      <c r="G19" s="24"/>
    </row>
    <row r="20" spans="1:7" ht="33" customHeight="1" x14ac:dyDescent="0.25">
      <c r="A20" s="20" t="s">
        <v>54</v>
      </c>
      <c r="B20" s="17" t="s">
        <v>55</v>
      </c>
      <c r="C20" s="18">
        <v>304.2</v>
      </c>
      <c r="D20" s="18">
        <v>520</v>
      </c>
      <c r="E20" s="18">
        <v>0</v>
      </c>
      <c r="F20" s="19">
        <v>0</v>
      </c>
      <c r="G20" s="19">
        <v>0</v>
      </c>
    </row>
    <row r="21" spans="1:7" ht="25.5" customHeight="1" x14ac:dyDescent="0.25">
      <c r="A21" s="21" t="s">
        <v>56</v>
      </c>
      <c r="B21" s="22" t="s">
        <v>57</v>
      </c>
      <c r="C21" s="23">
        <v>4.2</v>
      </c>
      <c r="D21" s="24"/>
      <c r="E21" s="23">
        <v>0</v>
      </c>
      <c r="F21" s="24">
        <v>0</v>
      </c>
      <c r="G21" s="24"/>
    </row>
    <row r="22" spans="1:7" ht="25.5" customHeight="1" x14ac:dyDescent="0.25">
      <c r="A22" s="21" t="s">
        <v>58</v>
      </c>
      <c r="B22" s="22" t="s">
        <v>59</v>
      </c>
      <c r="C22" s="23">
        <v>4.2</v>
      </c>
      <c r="D22" s="24"/>
      <c r="E22" s="23">
        <v>0</v>
      </c>
      <c r="F22" s="24">
        <v>0</v>
      </c>
      <c r="G22" s="24"/>
    </row>
    <row r="23" spans="1:7" ht="32.25" customHeight="1" x14ac:dyDescent="0.25">
      <c r="A23" s="21" t="s">
        <v>60</v>
      </c>
      <c r="B23" s="22" t="s">
        <v>61</v>
      </c>
      <c r="C23" s="23">
        <v>300</v>
      </c>
      <c r="D23" s="24"/>
      <c r="E23" s="23">
        <v>0</v>
      </c>
      <c r="F23" s="24">
        <v>0</v>
      </c>
      <c r="G23" s="24"/>
    </row>
    <row r="24" spans="1:7" ht="25.5" customHeight="1" x14ac:dyDescent="0.25">
      <c r="A24" s="21" t="s">
        <v>62</v>
      </c>
      <c r="B24" s="22" t="s">
        <v>63</v>
      </c>
      <c r="C24" s="23">
        <v>300</v>
      </c>
      <c r="D24" s="24"/>
      <c r="E24" s="23">
        <v>0</v>
      </c>
      <c r="F24" s="24">
        <v>0</v>
      </c>
      <c r="G24" s="24"/>
    </row>
    <row r="25" spans="1:7" ht="25.5" customHeight="1" x14ac:dyDescent="0.25">
      <c r="A25" s="20" t="s">
        <v>64</v>
      </c>
      <c r="B25" s="17" t="s">
        <v>65</v>
      </c>
      <c r="C25" s="18">
        <v>72116.59</v>
      </c>
      <c r="D25" s="18">
        <v>142994</v>
      </c>
      <c r="E25" s="18">
        <v>77410.350000000006</v>
      </c>
      <c r="F25" s="19">
        <v>107.34</v>
      </c>
      <c r="G25" s="19">
        <v>54.14</v>
      </c>
    </row>
    <row r="26" spans="1:7" ht="33" customHeight="1" x14ac:dyDescent="0.25">
      <c r="A26" s="21" t="s">
        <v>66</v>
      </c>
      <c r="B26" s="22" t="s">
        <v>67</v>
      </c>
      <c r="C26" s="23">
        <v>72116.59</v>
      </c>
      <c r="D26" s="24"/>
      <c r="E26" s="23">
        <v>77410.350000000006</v>
      </c>
      <c r="F26" s="24">
        <v>107.34</v>
      </c>
      <c r="G26" s="24"/>
    </row>
    <row r="27" spans="1:7" ht="25.5" customHeight="1" x14ac:dyDescent="0.25">
      <c r="A27" s="21" t="s">
        <v>68</v>
      </c>
      <c r="B27" s="22" t="s">
        <v>69</v>
      </c>
      <c r="C27" s="23">
        <v>70116.59</v>
      </c>
      <c r="D27" s="24"/>
      <c r="E27" s="23">
        <v>76093.600000000006</v>
      </c>
      <c r="F27" s="24">
        <v>108.52</v>
      </c>
      <c r="G27" s="24"/>
    </row>
    <row r="28" spans="1:7" ht="32.25" customHeight="1" x14ac:dyDescent="0.25">
      <c r="A28" s="21" t="s">
        <v>70</v>
      </c>
      <c r="B28" s="22" t="s">
        <v>71</v>
      </c>
      <c r="C28" s="23">
        <v>2000</v>
      </c>
      <c r="D28" s="24"/>
      <c r="E28" s="23">
        <v>1316.75</v>
      </c>
      <c r="F28" s="24">
        <v>65.84</v>
      </c>
      <c r="G28" s="24"/>
    </row>
    <row r="29" spans="1:7" ht="32.25" customHeight="1" x14ac:dyDescent="0.25">
      <c r="A29" s="68" t="s">
        <v>4</v>
      </c>
      <c r="B29" s="68"/>
      <c r="C29" s="13" t="s">
        <v>29</v>
      </c>
      <c r="D29" s="13" t="s">
        <v>6</v>
      </c>
      <c r="E29" s="13" t="s">
        <v>30</v>
      </c>
      <c r="F29" s="14" t="s">
        <v>8</v>
      </c>
      <c r="G29" s="14" t="s">
        <v>9</v>
      </c>
    </row>
    <row r="30" spans="1:7" ht="10.5" customHeight="1" x14ac:dyDescent="0.25">
      <c r="A30" s="65">
        <v>1</v>
      </c>
      <c r="B30" s="65"/>
      <c r="C30" s="15">
        <v>2</v>
      </c>
      <c r="D30" s="15">
        <v>3</v>
      </c>
      <c r="E30" s="15">
        <v>4</v>
      </c>
      <c r="F30" s="15">
        <v>5</v>
      </c>
      <c r="G30" s="15">
        <v>6</v>
      </c>
    </row>
    <row r="31" spans="1:7" ht="25.5" customHeight="1" x14ac:dyDescent="0.25">
      <c r="A31" s="16"/>
      <c r="B31" s="17" t="s">
        <v>72</v>
      </c>
      <c r="C31" s="18">
        <v>1250463.32</v>
      </c>
      <c r="D31" s="18">
        <v>2385319</v>
      </c>
      <c r="E31" s="18">
        <v>1214486.8700000001</v>
      </c>
      <c r="F31" s="19">
        <v>97.12</v>
      </c>
      <c r="G31" s="19">
        <v>50.92</v>
      </c>
    </row>
    <row r="32" spans="1:7" ht="25.5" customHeight="1" x14ac:dyDescent="0.25">
      <c r="A32" s="20" t="s">
        <v>73</v>
      </c>
      <c r="B32" s="17" t="s">
        <v>74</v>
      </c>
      <c r="C32" s="18">
        <v>1234497.08</v>
      </c>
      <c r="D32" s="18">
        <v>2343319</v>
      </c>
      <c r="E32" s="18">
        <v>1195982.79</v>
      </c>
      <c r="F32" s="19">
        <v>96.88</v>
      </c>
      <c r="G32" s="19">
        <v>51.04</v>
      </c>
    </row>
    <row r="33" spans="1:7" ht="25.5" customHeight="1" x14ac:dyDescent="0.25">
      <c r="A33" s="20" t="s">
        <v>75</v>
      </c>
      <c r="B33" s="17" t="s">
        <v>76</v>
      </c>
      <c r="C33" s="18">
        <v>1069844.51</v>
      </c>
      <c r="D33" s="18">
        <v>2035520</v>
      </c>
      <c r="E33" s="18">
        <v>1022982.66</v>
      </c>
      <c r="F33" s="19">
        <v>95.62</v>
      </c>
      <c r="G33" s="19">
        <v>50.26</v>
      </c>
    </row>
    <row r="34" spans="1:7" ht="25.5" customHeight="1" x14ac:dyDescent="0.25">
      <c r="A34" s="21" t="s">
        <v>77</v>
      </c>
      <c r="B34" s="22" t="s">
        <v>78</v>
      </c>
      <c r="C34" s="23">
        <v>889312.05</v>
      </c>
      <c r="D34" s="24"/>
      <c r="E34" s="23">
        <v>840781.64</v>
      </c>
      <c r="F34" s="24">
        <v>94.54</v>
      </c>
      <c r="G34" s="24"/>
    </row>
    <row r="35" spans="1:7" ht="25.5" customHeight="1" x14ac:dyDescent="0.25">
      <c r="A35" s="21" t="s">
        <v>79</v>
      </c>
      <c r="B35" s="22" t="s">
        <v>80</v>
      </c>
      <c r="C35" s="23">
        <v>858345.99</v>
      </c>
      <c r="D35" s="24"/>
      <c r="E35" s="23">
        <v>809644.14</v>
      </c>
      <c r="F35" s="24">
        <v>94.33</v>
      </c>
      <c r="G35" s="24"/>
    </row>
    <row r="36" spans="1:7" ht="25.5" customHeight="1" x14ac:dyDescent="0.25">
      <c r="A36" s="21" t="s">
        <v>81</v>
      </c>
      <c r="B36" s="22" t="s">
        <v>82</v>
      </c>
      <c r="C36" s="23">
        <v>18174.14</v>
      </c>
      <c r="D36" s="24"/>
      <c r="E36" s="23">
        <v>19405.45</v>
      </c>
      <c r="F36" s="24">
        <v>106.78</v>
      </c>
      <c r="G36" s="24"/>
    </row>
    <row r="37" spans="1:7" ht="25.5" customHeight="1" x14ac:dyDescent="0.25">
      <c r="A37" s="21" t="s">
        <v>83</v>
      </c>
      <c r="B37" s="22" t="s">
        <v>84</v>
      </c>
      <c r="C37" s="23">
        <v>12791.92</v>
      </c>
      <c r="D37" s="24"/>
      <c r="E37" s="23">
        <v>11732.05</v>
      </c>
      <c r="F37" s="24">
        <v>91.71</v>
      </c>
      <c r="G37" s="24"/>
    </row>
    <row r="38" spans="1:7" ht="25.5" customHeight="1" x14ac:dyDescent="0.25">
      <c r="A38" s="21" t="s">
        <v>85</v>
      </c>
      <c r="B38" s="22" t="s">
        <v>86</v>
      </c>
      <c r="C38" s="23">
        <v>33730.19</v>
      </c>
      <c r="D38" s="24"/>
      <c r="E38" s="23">
        <v>43472.06</v>
      </c>
      <c r="F38" s="24">
        <v>128.88</v>
      </c>
      <c r="G38" s="24"/>
    </row>
    <row r="39" spans="1:7" ht="25.5" customHeight="1" x14ac:dyDescent="0.25">
      <c r="A39" s="21" t="s">
        <v>87</v>
      </c>
      <c r="B39" s="22" t="s">
        <v>86</v>
      </c>
      <c r="C39" s="23">
        <v>33730.19</v>
      </c>
      <c r="D39" s="24"/>
      <c r="E39" s="23">
        <v>43472.06</v>
      </c>
      <c r="F39" s="24">
        <v>128.88</v>
      </c>
      <c r="G39" s="24"/>
    </row>
    <row r="40" spans="1:7" ht="25.5" customHeight="1" x14ac:dyDescent="0.25">
      <c r="A40" s="21" t="s">
        <v>88</v>
      </c>
      <c r="B40" s="22" t="s">
        <v>89</v>
      </c>
      <c r="C40" s="23">
        <v>146802.26999999999</v>
      </c>
      <c r="D40" s="24"/>
      <c r="E40" s="23">
        <v>138728.95999999999</v>
      </c>
      <c r="F40" s="24">
        <v>94.5</v>
      </c>
      <c r="G40" s="24"/>
    </row>
    <row r="41" spans="1:7" ht="25.5" customHeight="1" x14ac:dyDescent="0.25">
      <c r="A41" s="21" t="s">
        <v>90</v>
      </c>
      <c r="B41" s="22" t="s">
        <v>91</v>
      </c>
      <c r="C41" s="23">
        <v>146802.26999999999</v>
      </c>
      <c r="D41" s="24"/>
      <c r="E41" s="23">
        <v>138728.95999999999</v>
      </c>
      <c r="F41" s="24">
        <v>94.5</v>
      </c>
      <c r="G41" s="24"/>
    </row>
    <row r="42" spans="1:7" ht="25.5" customHeight="1" x14ac:dyDescent="0.25">
      <c r="A42" s="20" t="s">
        <v>92</v>
      </c>
      <c r="B42" s="17" t="s">
        <v>93</v>
      </c>
      <c r="C42" s="18">
        <v>163915.94</v>
      </c>
      <c r="D42" s="18">
        <v>299634</v>
      </c>
      <c r="E42" s="18">
        <v>173000.13</v>
      </c>
      <c r="F42" s="19">
        <v>105.54</v>
      </c>
      <c r="G42" s="19">
        <v>57.74</v>
      </c>
    </row>
    <row r="43" spans="1:7" ht="25.5" customHeight="1" x14ac:dyDescent="0.25">
      <c r="A43" s="21" t="s">
        <v>94</v>
      </c>
      <c r="B43" s="22" t="s">
        <v>95</v>
      </c>
      <c r="C43" s="23">
        <v>36042.93</v>
      </c>
      <c r="D43" s="24"/>
      <c r="E43" s="23">
        <v>35693.800000000003</v>
      </c>
      <c r="F43" s="24">
        <v>99.03</v>
      </c>
      <c r="G43" s="24"/>
    </row>
    <row r="44" spans="1:7" ht="25.5" customHeight="1" x14ac:dyDescent="0.25">
      <c r="A44" s="21" t="s">
        <v>96</v>
      </c>
      <c r="B44" s="22" t="s">
        <v>97</v>
      </c>
      <c r="C44" s="23">
        <v>3234.66</v>
      </c>
      <c r="D44" s="24"/>
      <c r="E44" s="23">
        <v>3743.5</v>
      </c>
      <c r="F44" s="24">
        <v>115.73</v>
      </c>
      <c r="G44" s="24"/>
    </row>
    <row r="45" spans="1:7" ht="25.5" customHeight="1" x14ac:dyDescent="0.25">
      <c r="A45" s="21" t="s">
        <v>98</v>
      </c>
      <c r="B45" s="22" t="s">
        <v>99</v>
      </c>
      <c r="C45" s="23">
        <v>32425.27</v>
      </c>
      <c r="D45" s="24"/>
      <c r="E45" s="23">
        <v>29754.3</v>
      </c>
      <c r="F45" s="24">
        <v>91.76</v>
      </c>
      <c r="G45" s="24"/>
    </row>
    <row r="46" spans="1:7" ht="25.5" customHeight="1" x14ac:dyDescent="0.25">
      <c r="A46" s="21" t="s">
        <v>100</v>
      </c>
      <c r="B46" s="22" t="s">
        <v>101</v>
      </c>
      <c r="C46" s="23">
        <v>200</v>
      </c>
      <c r="D46" s="24"/>
      <c r="E46" s="23">
        <v>2040</v>
      </c>
      <c r="F46" s="24">
        <v>1020</v>
      </c>
      <c r="G46" s="24"/>
    </row>
    <row r="47" spans="1:7" ht="25.5" customHeight="1" x14ac:dyDescent="0.25">
      <c r="A47" s="21" t="s">
        <v>102</v>
      </c>
      <c r="B47" s="22" t="s">
        <v>103</v>
      </c>
      <c r="C47" s="23">
        <v>183</v>
      </c>
      <c r="D47" s="24"/>
      <c r="E47" s="23">
        <v>156</v>
      </c>
      <c r="F47" s="24">
        <v>85.25</v>
      </c>
      <c r="G47" s="24"/>
    </row>
    <row r="48" spans="1:7" ht="25.5" customHeight="1" x14ac:dyDescent="0.25">
      <c r="A48" s="21" t="s">
        <v>104</v>
      </c>
      <c r="B48" s="22" t="s">
        <v>105</v>
      </c>
      <c r="C48" s="23">
        <v>83391.820000000007</v>
      </c>
      <c r="D48" s="24"/>
      <c r="E48" s="23">
        <v>97269.39</v>
      </c>
      <c r="F48" s="24">
        <v>116.64</v>
      </c>
      <c r="G48" s="24"/>
    </row>
    <row r="49" spans="1:7" ht="25.5" customHeight="1" x14ac:dyDescent="0.25">
      <c r="A49" s="21" t="s">
        <v>106</v>
      </c>
      <c r="B49" s="22" t="s">
        <v>107</v>
      </c>
      <c r="C49" s="23">
        <v>10798.87</v>
      </c>
      <c r="D49" s="24"/>
      <c r="E49" s="23">
        <v>8403.01</v>
      </c>
      <c r="F49" s="24">
        <v>77.81</v>
      </c>
      <c r="G49" s="24"/>
    </row>
    <row r="50" spans="1:7" ht="25.5" customHeight="1" x14ac:dyDescent="0.25">
      <c r="A50" s="21" t="s">
        <v>108</v>
      </c>
      <c r="B50" s="22" t="s">
        <v>109</v>
      </c>
      <c r="C50" s="23">
        <v>60388.52</v>
      </c>
      <c r="D50" s="24"/>
      <c r="E50" s="23">
        <v>66536.25</v>
      </c>
      <c r="F50" s="24">
        <v>110.18</v>
      </c>
      <c r="G50" s="24"/>
    </row>
    <row r="51" spans="1:7" ht="25.5" customHeight="1" x14ac:dyDescent="0.25">
      <c r="A51" s="21" t="s">
        <v>110</v>
      </c>
      <c r="B51" s="22" t="s">
        <v>111</v>
      </c>
      <c r="C51" s="23">
        <v>11157.18</v>
      </c>
      <c r="D51" s="24"/>
      <c r="E51" s="23">
        <v>13912.91</v>
      </c>
      <c r="F51" s="24">
        <v>124.7</v>
      </c>
      <c r="G51" s="24"/>
    </row>
    <row r="52" spans="1:7" ht="25.5" customHeight="1" x14ac:dyDescent="0.25">
      <c r="A52" s="21" t="s">
        <v>112</v>
      </c>
      <c r="B52" s="22" t="s">
        <v>113</v>
      </c>
      <c r="C52" s="23">
        <v>509.22</v>
      </c>
      <c r="D52" s="24"/>
      <c r="E52" s="23">
        <v>1295.69</v>
      </c>
      <c r="F52" s="24">
        <v>254.45</v>
      </c>
      <c r="G52" s="24"/>
    </row>
    <row r="53" spans="1:7" ht="25.5" customHeight="1" x14ac:dyDescent="0.25">
      <c r="A53" s="21" t="s">
        <v>114</v>
      </c>
      <c r="B53" s="22" t="s">
        <v>115</v>
      </c>
      <c r="C53" s="23">
        <v>538.03</v>
      </c>
      <c r="D53" s="24"/>
      <c r="E53" s="23">
        <v>6953.83</v>
      </c>
      <c r="F53" s="24">
        <v>1292.46</v>
      </c>
      <c r="G53" s="24"/>
    </row>
    <row r="54" spans="1:7" ht="25.5" customHeight="1" x14ac:dyDescent="0.25">
      <c r="A54" s="21" t="s">
        <v>116</v>
      </c>
      <c r="B54" s="22" t="s">
        <v>117</v>
      </c>
      <c r="C54" s="23">
        <v>0</v>
      </c>
      <c r="D54" s="24"/>
      <c r="E54" s="23">
        <v>167.7</v>
      </c>
      <c r="F54" s="24"/>
      <c r="G54" s="24"/>
    </row>
    <row r="55" spans="1:7" ht="25.5" customHeight="1" x14ac:dyDescent="0.25">
      <c r="A55" s="21" t="s">
        <v>118</v>
      </c>
      <c r="B55" s="22" t="s">
        <v>119</v>
      </c>
      <c r="C55" s="23">
        <v>37627.760000000002</v>
      </c>
      <c r="D55" s="24"/>
      <c r="E55" s="23">
        <v>35496.44</v>
      </c>
      <c r="F55" s="24">
        <v>94.34</v>
      </c>
      <c r="G55" s="24"/>
    </row>
    <row r="56" spans="1:7" ht="25.5" customHeight="1" x14ac:dyDescent="0.25">
      <c r="A56" s="21" t="s">
        <v>120</v>
      </c>
      <c r="B56" s="22" t="s">
        <v>121</v>
      </c>
      <c r="C56" s="23">
        <v>24234.28</v>
      </c>
      <c r="D56" s="24"/>
      <c r="E56" s="23">
        <v>20894.18</v>
      </c>
      <c r="F56" s="24">
        <v>86.22</v>
      </c>
      <c r="G56" s="24"/>
    </row>
    <row r="57" spans="1:7" ht="25.5" customHeight="1" x14ac:dyDescent="0.25">
      <c r="A57" s="21" t="s">
        <v>122</v>
      </c>
      <c r="B57" s="22" t="s">
        <v>123</v>
      </c>
      <c r="C57" s="23">
        <v>3300.22</v>
      </c>
      <c r="D57" s="24"/>
      <c r="E57" s="23">
        <v>3910.8</v>
      </c>
      <c r="F57" s="24">
        <v>118.5</v>
      </c>
      <c r="G57" s="24"/>
    </row>
    <row r="58" spans="1:7" ht="25.5" customHeight="1" x14ac:dyDescent="0.25">
      <c r="A58" s="21" t="s">
        <v>124</v>
      </c>
      <c r="B58" s="22" t="s">
        <v>125</v>
      </c>
      <c r="C58" s="23">
        <v>53.1</v>
      </c>
      <c r="D58" s="24"/>
      <c r="E58" s="23">
        <v>63.72</v>
      </c>
      <c r="F58" s="24">
        <v>120</v>
      </c>
      <c r="G58" s="24"/>
    </row>
    <row r="59" spans="1:7" ht="25.5" customHeight="1" x14ac:dyDescent="0.25">
      <c r="A59" s="21" t="s">
        <v>126</v>
      </c>
      <c r="B59" s="22" t="s">
        <v>127</v>
      </c>
      <c r="C59" s="23">
        <v>4927.1000000000004</v>
      </c>
      <c r="D59" s="24"/>
      <c r="E59" s="23">
        <v>4611.4799999999996</v>
      </c>
      <c r="F59" s="24">
        <v>93.59</v>
      </c>
      <c r="G59" s="24"/>
    </row>
    <row r="60" spans="1:7" ht="25.5" customHeight="1" x14ac:dyDescent="0.25">
      <c r="A60" s="21" t="s">
        <v>128</v>
      </c>
      <c r="B60" s="22" t="s">
        <v>129</v>
      </c>
      <c r="C60" s="23">
        <v>854.38</v>
      </c>
      <c r="D60" s="24"/>
      <c r="E60" s="23">
        <v>275.18</v>
      </c>
      <c r="F60" s="24">
        <v>32.21</v>
      </c>
      <c r="G60" s="24"/>
    </row>
    <row r="61" spans="1:7" ht="25.5" customHeight="1" x14ac:dyDescent="0.25">
      <c r="A61" s="21" t="s">
        <v>130</v>
      </c>
      <c r="B61" s="22" t="s">
        <v>131</v>
      </c>
      <c r="C61" s="23">
        <v>0</v>
      </c>
      <c r="D61" s="24"/>
      <c r="E61" s="23">
        <v>630</v>
      </c>
      <c r="F61" s="24"/>
      <c r="G61" s="24"/>
    </row>
    <row r="62" spans="1:7" ht="25.5" customHeight="1" x14ac:dyDescent="0.25">
      <c r="A62" s="21" t="s">
        <v>132</v>
      </c>
      <c r="B62" s="22" t="s">
        <v>133</v>
      </c>
      <c r="C62" s="23">
        <v>1559.18</v>
      </c>
      <c r="D62" s="24"/>
      <c r="E62" s="23">
        <v>1881.36</v>
      </c>
      <c r="F62" s="24">
        <v>120.66</v>
      </c>
      <c r="G62" s="24"/>
    </row>
    <row r="63" spans="1:7" ht="25.5" customHeight="1" x14ac:dyDescent="0.25">
      <c r="A63" s="21" t="s">
        <v>134</v>
      </c>
      <c r="B63" s="22" t="s">
        <v>135</v>
      </c>
      <c r="C63" s="23">
        <v>2699.5</v>
      </c>
      <c r="D63" s="24"/>
      <c r="E63" s="23">
        <v>3229.72</v>
      </c>
      <c r="F63" s="24">
        <v>119.64</v>
      </c>
      <c r="G63" s="24"/>
    </row>
    <row r="64" spans="1:7" ht="25.5" customHeight="1" x14ac:dyDescent="0.25">
      <c r="A64" s="21" t="s">
        <v>136</v>
      </c>
      <c r="B64" s="22" t="s">
        <v>137</v>
      </c>
      <c r="C64" s="23">
        <v>6853.43</v>
      </c>
      <c r="D64" s="24"/>
      <c r="E64" s="23">
        <v>4540.5</v>
      </c>
      <c r="F64" s="24">
        <v>66.25</v>
      </c>
      <c r="G64" s="24"/>
    </row>
    <row r="65" spans="1:7" ht="25.5" customHeight="1" x14ac:dyDescent="0.25">
      <c r="A65" s="21" t="s">
        <v>138</v>
      </c>
      <c r="B65" s="22" t="s">
        <v>139</v>
      </c>
      <c r="C65" s="23">
        <v>350.3</v>
      </c>
      <c r="D65" s="24"/>
      <c r="E65" s="23">
        <v>0</v>
      </c>
      <c r="F65" s="24">
        <v>0</v>
      </c>
      <c r="G65" s="24"/>
    </row>
    <row r="66" spans="1:7" ht="25.5" customHeight="1" x14ac:dyDescent="0.25">
      <c r="A66" s="21" t="s">
        <v>140</v>
      </c>
      <c r="B66" s="22" t="s">
        <v>141</v>
      </c>
      <c r="C66" s="23">
        <v>125</v>
      </c>
      <c r="D66" s="24"/>
      <c r="E66" s="23">
        <v>140</v>
      </c>
      <c r="F66" s="24">
        <v>112</v>
      </c>
      <c r="G66" s="24"/>
    </row>
    <row r="67" spans="1:7" ht="25.5" customHeight="1" x14ac:dyDescent="0.25">
      <c r="A67" s="21" t="s">
        <v>142</v>
      </c>
      <c r="B67" s="22" t="s">
        <v>143</v>
      </c>
      <c r="C67" s="23">
        <v>2664</v>
      </c>
      <c r="D67" s="24"/>
      <c r="E67" s="23">
        <v>2586.36</v>
      </c>
      <c r="F67" s="24">
        <v>97.09</v>
      </c>
      <c r="G67" s="24"/>
    </row>
    <row r="68" spans="1:7" ht="25.5" customHeight="1" x14ac:dyDescent="0.25">
      <c r="A68" s="21" t="s">
        <v>144</v>
      </c>
      <c r="B68" s="22" t="s">
        <v>137</v>
      </c>
      <c r="C68" s="23">
        <v>3714.13</v>
      </c>
      <c r="D68" s="24"/>
      <c r="E68" s="23">
        <v>1814.14</v>
      </c>
      <c r="F68" s="24">
        <v>48.84</v>
      </c>
      <c r="G68" s="24"/>
    </row>
    <row r="69" spans="1:7" ht="25.5" customHeight="1" x14ac:dyDescent="0.25">
      <c r="A69" s="20" t="s">
        <v>145</v>
      </c>
      <c r="B69" s="17" t="s">
        <v>146</v>
      </c>
      <c r="C69" s="18">
        <v>359.19</v>
      </c>
      <c r="D69" s="18">
        <v>365</v>
      </c>
      <c r="E69" s="18">
        <v>0</v>
      </c>
      <c r="F69" s="19">
        <v>0</v>
      </c>
      <c r="G69" s="19">
        <v>0</v>
      </c>
    </row>
    <row r="70" spans="1:7" ht="25.5" customHeight="1" x14ac:dyDescent="0.25">
      <c r="A70" s="21" t="s">
        <v>147</v>
      </c>
      <c r="B70" s="22" t="s">
        <v>148</v>
      </c>
      <c r="C70" s="23">
        <v>359.19</v>
      </c>
      <c r="D70" s="24"/>
      <c r="E70" s="23">
        <v>0</v>
      </c>
      <c r="F70" s="24">
        <v>0</v>
      </c>
      <c r="G70" s="24"/>
    </row>
    <row r="71" spans="1:7" ht="25.5" customHeight="1" x14ac:dyDescent="0.25">
      <c r="A71" s="21" t="s">
        <v>149</v>
      </c>
      <c r="B71" s="22" t="s">
        <v>150</v>
      </c>
      <c r="C71" s="23">
        <v>359.06</v>
      </c>
      <c r="D71" s="24"/>
      <c r="E71" s="23">
        <v>0</v>
      </c>
      <c r="F71" s="24">
        <v>0</v>
      </c>
      <c r="G71" s="24"/>
    </row>
    <row r="72" spans="1:7" ht="25.5" customHeight="1" x14ac:dyDescent="0.25">
      <c r="A72" s="21" t="s">
        <v>151</v>
      </c>
      <c r="B72" s="22" t="s">
        <v>152</v>
      </c>
      <c r="C72" s="23">
        <v>0.13</v>
      </c>
      <c r="D72" s="24"/>
      <c r="E72" s="23">
        <v>0</v>
      </c>
      <c r="F72" s="24">
        <v>0</v>
      </c>
      <c r="G72" s="24"/>
    </row>
    <row r="73" spans="1:7" ht="25.5" customHeight="1" x14ac:dyDescent="0.25">
      <c r="A73" s="20" t="s">
        <v>153</v>
      </c>
      <c r="B73" s="17" t="s">
        <v>154</v>
      </c>
      <c r="C73" s="18">
        <v>77.44</v>
      </c>
      <c r="D73" s="18">
        <v>7500</v>
      </c>
      <c r="E73" s="18">
        <v>0</v>
      </c>
      <c r="F73" s="19">
        <v>0</v>
      </c>
      <c r="G73" s="19">
        <v>0</v>
      </c>
    </row>
    <row r="74" spans="1:7" ht="25.5" customHeight="1" x14ac:dyDescent="0.25">
      <c r="A74" s="21" t="s">
        <v>155</v>
      </c>
      <c r="B74" s="22" t="s">
        <v>156</v>
      </c>
      <c r="C74" s="23">
        <v>77.44</v>
      </c>
      <c r="D74" s="24"/>
      <c r="E74" s="23">
        <v>0</v>
      </c>
      <c r="F74" s="24">
        <v>0</v>
      </c>
      <c r="G74" s="24"/>
    </row>
    <row r="75" spans="1:7" ht="25.5" customHeight="1" x14ac:dyDescent="0.25">
      <c r="A75" s="21" t="s">
        <v>157</v>
      </c>
      <c r="B75" s="22" t="s">
        <v>158</v>
      </c>
      <c r="C75" s="23">
        <v>77.44</v>
      </c>
      <c r="D75" s="24"/>
      <c r="E75" s="23">
        <v>0</v>
      </c>
      <c r="F75" s="24">
        <v>0</v>
      </c>
      <c r="G75" s="24"/>
    </row>
    <row r="76" spans="1:7" ht="25.5" customHeight="1" x14ac:dyDescent="0.25">
      <c r="A76" s="20" t="s">
        <v>159</v>
      </c>
      <c r="B76" s="17" t="s">
        <v>160</v>
      </c>
      <c r="C76" s="18">
        <v>300</v>
      </c>
      <c r="D76" s="18">
        <v>300</v>
      </c>
      <c r="E76" s="18">
        <v>0</v>
      </c>
      <c r="F76" s="19">
        <v>0</v>
      </c>
      <c r="G76" s="19">
        <v>0</v>
      </c>
    </row>
    <row r="77" spans="1:7" ht="25.5" customHeight="1" x14ac:dyDescent="0.25">
      <c r="A77" s="21" t="s">
        <v>161</v>
      </c>
      <c r="B77" s="22" t="s">
        <v>63</v>
      </c>
      <c r="C77" s="23">
        <v>300</v>
      </c>
      <c r="D77" s="24"/>
      <c r="E77" s="23">
        <v>0</v>
      </c>
      <c r="F77" s="24">
        <v>0</v>
      </c>
      <c r="G77" s="24"/>
    </row>
    <row r="78" spans="1:7" ht="25.5" customHeight="1" x14ac:dyDescent="0.25">
      <c r="A78" s="21" t="s">
        <v>162</v>
      </c>
      <c r="B78" s="22" t="s">
        <v>163</v>
      </c>
      <c r="C78" s="23">
        <v>300</v>
      </c>
      <c r="D78" s="24"/>
      <c r="E78" s="23">
        <v>0</v>
      </c>
      <c r="F78" s="24">
        <v>0</v>
      </c>
      <c r="G78" s="24"/>
    </row>
    <row r="79" spans="1:7" ht="25.5" customHeight="1" x14ac:dyDescent="0.25">
      <c r="A79" s="20" t="s">
        <v>164</v>
      </c>
      <c r="B79" s="17" t="s">
        <v>165</v>
      </c>
      <c r="C79" s="18">
        <v>15966.24</v>
      </c>
      <c r="D79" s="18">
        <v>42000</v>
      </c>
      <c r="E79" s="18">
        <v>18504.080000000002</v>
      </c>
      <c r="F79" s="19">
        <v>115.9</v>
      </c>
      <c r="G79" s="19">
        <v>44.06</v>
      </c>
    </row>
    <row r="80" spans="1:7" ht="25.5" customHeight="1" x14ac:dyDescent="0.25">
      <c r="A80" s="20" t="s">
        <v>166</v>
      </c>
      <c r="B80" s="17" t="s">
        <v>167</v>
      </c>
      <c r="C80" s="18">
        <v>15966.24</v>
      </c>
      <c r="D80" s="18">
        <v>42000</v>
      </c>
      <c r="E80" s="18">
        <v>18504.080000000002</v>
      </c>
      <c r="F80" s="19">
        <v>115.9</v>
      </c>
      <c r="G80" s="19">
        <v>44.06</v>
      </c>
    </row>
    <row r="81" spans="1:7" ht="26.25" customHeight="1" x14ac:dyDescent="0.25">
      <c r="A81" s="21" t="s">
        <v>168</v>
      </c>
      <c r="B81" s="22" t="s">
        <v>169</v>
      </c>
      <c r="C81" s="23">
        <v>15711.25</v>
      </c>
      <c r="D81" s="24"/>
      <c r="E81" s="23">
        <v>18439.25</v>
      </c>
      <c r="F81" s="24">
        <v>117.36</v>
      </c>
      <c r="G81" s="24"/>
    </row>
    <row r="82" spans="1:7" ht="25.5" customHeight="1" x14ac:dyDescent="0.25">
      <c r="A82" s="21" t="s">
        <v>170</v>
      </c>
      <c r="B82" s="22" t="s">
        <v>171</v>
      </c>
      <c r="C82" s="23">
        <v>0</v>
      </c>
      <c r="D82" s="24"/>
      <c r="E82" s="23">
        <v>5072.5</v>
      </c>
      <c r="F82" s="24"/>
      <c r="G82" s="24"/>
    </row>
    <row r="83" spans="1:7" ht="25.5" customHeight="1" x14ac:dyDescent="0.25">
      <c r="A83" s="21" t="s">
        <v>172</v>
      </c>
      <c r="B83" s="22" t="s">
        <v>173</v>
      </c>
      <c r="C83" s="23">
        <v>12949.75</v>
      </c>
      <c r="D83" s="24"/>
      <c r="E83" s="23">
        <v>12050</v>
      </c>
      <c r="F83" s="24">
        <v>93.05</v>
      </c>
      <c r="G83" s="24"/>
    </row>
    <row r="84" spans="1:7" ht="25.5" customHeight="1" x14ac:dyDescent="0.25">
      <c r="A84" s="21" t="s">
        <v>174</v>
      </c>
      <c r="B84" s="22" t="s">
        <v>175</v>
      </c>
      <c r="C84" s="23">
        <v>2761.5</v>
      </c>
      <c r="D84" s="24"/>
      <c r="E84" s="23">
        <v>1316.75</v>
      </c>
      <c r="F84" s="24">
        <v>47.68</v>
      </c>
      <c r="G84" s="24"/>
    </row>
    <row r="85" spans="1:7" ht="25.5" customHeight="1" x14ac:dyDescent="0.25">
      <c r="A85" s="21" t="s">
        <v>176</v>
      </c>
      <c r="B85" s="22" t="s">
        <v>177</v>
      </c>
      <c r="C85" s="23">
        <v>254.99</v>
      </c>
      <c r="D85" s="24"/>
      <c r="E85" s="23">
        <v>64.83</v>
      </c>
      <c r="F85" s="24">
        <v>25.42</v>
      </c>
      <c r="G85" s="24"/>
    </row>
    <row r="86" spans="1:7" ht="25.5" customHeight="1" x14ac:dyDescent="0.25">
      <c r="A86" s="21" t="s">
        <v>178</v>
      </c>
      <c r="B86" s="22" t="s">
        <v>179</v>
      </c>
      <c r="C86" s="23">
        <v>254.99</v>
      </c>
      <c r="D86" s="24"/>
      <c r="E86" s="23">
        <v>64.83</v>
      </c>
      <c r="F86" s="24">
        <v>25.42</v>
      </c>
      <c r="G86" s="24"/>
    </row>
  </sheetData>
  <mergeCells count="6">
    <mergeCell ref="A30:B30"/>
    <mergeCell ref="A2:G2"/>
    <mergeCell ref="A4:G4"/>
    <mergeCell ref="A6:B6"/>
    <mergeCell ref="A7:B7"/>
    <mergeCell ref="A29:B29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7E1B-C6B9-4F4D-ACA3-9FF1DE9FA832}">
  <sheetPr>
    <pageSetUpPr fitToPage="1"/>
  </sheetPr>
  <dimension ref="A1:G36"/>
  <sheetViews>
    <sheetView topLeftCell="A22" workbookViewId="0">
      <selection activeCell="J32" sqref="J32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9" t="s">
        <v>180</v>
      </c>
      <c r="B1" s="69"/>
      <c r="C1" s="69"/>
      <c r="D1" s="69"/>
      <c r="E1" s="69"/>
      <c r="F1" s="69"/>
      <c r="G1" s="69"/>
    </row>
    <row r="2" spans="1:7" ht="1.5" customHeight="1" x14ac:dyDescent="0.25"/>
    <row r="3" spans="1:7" ht="15" customHeight="1" x14ac:dyDescent="0.25">
      <c r="A3" s="70" t="s">
        <v>181</v>
      </c>
      <c r="B3" s="70"/>
      <c r="C3" s="70"/>
      <c r="D3" s="70"/>
      <c r="E3" s="70"/>
      <c r="F3" s="70"/>
      <c r="G3" s="70"/>
    </row>
    <row r="4" spans="1:7" ht="11.25" customHeight="1" x14ac:dyDescent="0.25"/>
    <row r="5" spans="1:7" ht="33.75" x14ac:dyDescent="0.25">
      <c r="A5" s="68" t="s">
        <v>4</v>
      </c>
      <c r="B5" s="68"/>
      <c r="C5" s="13" t="s">
        <v>182</v>
      </c>
      <c r="D5" s="13" t="s">
        <v>6</v>
      </c>
      <c r="E5" s="13" t="s">
        <v>183</v>
      </c>
      <c r="F5" s="13" t="s">
        <v>184</v>
      </c>
      <c r="G5" s="13" t="s">
        <v>9</v>
      </c>
    </row>
    <row r="6" spans="1:7" ht="11.25" customHeight="1" x14ac:dyDescent="0.25">
      <c r="A6" s="65">
        <v>1</v>
      </c>
      <c r="B6" s="65"/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x14ac:dyDescent="0.25">
      <c r="A7" s="16"/>
      <c r="B7" s="17" t="s">
        <v>31</v>
      </c>
      <c r="C7" s="51">
        <f>SUM(C8+C10+C13+C18)</f>
        <v>1164048.67</v>
      </c>
      <c r="D7" s="18">
        <v>2385319</v>
      </c>
      <c r="E7" s="18">
        <v>1194983.74</v>
      </c>
      <c r="F7" s="51">
        <f>SUM(E7/C7)*100</f>
        <v>102.65754094285423</v>
      </c>
      <c r="G7" s="19">
        <v>50.1</v>
      </c>
    </row>
    <row r="8" spans="1:7" x14ac:dyDescent="0.25">
      <c r="A8" s="30" t="s">
        <v>185</v>
      </c>
      <c r="B8" s="31" t="s">
        <v>186</v>
      </c>
      <c r="C8" s="52">
        <f>SUM(C9)</f>
        <v>4552.1099999999997</v>
      </c>
      <c r="D8" s="27">
        <v>35521</v>
      </c>
      <c r="E8" s="27">
        <v>22789.52</v>
      </c>
      <c r="F8" s="51">
        <f t="shared" ref="F8:F19" si="0">SUM(E8/C8)*100</f>
        <v>500.63640817115578</v>
      </c>
      <c r="G8" s="27">
        <v>64.16</v>
      </c>
    </row>
    <row r="9" spans="1:7" x14ac:dyDescent="0.25">
      <c r="A9" s="21" t="s">
        <v>187</v>
      </c>
      <c r="B9" s="22" t="s">
        <v>186</v>
      </c>
      <c r="C9" s="53">
        <v>4552.1099999999997</v>
      </c>
      <c r="D9" s="23">
        <v>35521</v>
      </c>
      <c r="E9" s="23">
        <v>22789.52</v>
      </c>
      <c r="F9" s="51">
        <f t="shared" si="0"/>
        <v>500.63640817115578</v>
      </c>
      <c r="G9" s="23">
        <v>64.16</v>
      </c>
    </row>
    <row r="10" spans="1:7" ht="22.5" x14ac:dyDescent="0.25">
      <c r="A10" s="30" t="s">
        <v>164</v>
      </c>
      <c r="B10" s="31" t="s">
        <v>188</v>
      </c>
      <c r="C10" s="52">
        <f>SUM(C11:C12)</f>
        <v>50488.55</v>
      </c>
      <c r="D10" s="27">
        <v>28800</v>
      </c>
      <c r="E10" s="27">
        <v>15309.61</v>
      </c>
      <c r="F10" s="51">
        <f t="shared" si="0"/>
        <v>30.322934605965113</v>
      </c>
      <c r="G10" s="27">
        <v>53.16</v>
      </c>
    </row>
    <row r="11" spans="1:7" ht="22.5" x14ac:dyDescent="0.25">
      <c r="A11" s="21" t="s">
        <v>189</v>
      </c>
      <c r="B11" s="22" t="s">
        <v>190</v>
      </c>
      <c r="C11" s="53">
        <v>11797.02</v>
      </c>
      <c r="D11" s="23">
        <v>28800</v>
      </c>
      <c r="E11" s="23">
        <v>15309.61</v>
      </c>
      <c r="F11" s="51">
        <f t="shared" si="0"/>
        <v>129.77523137199057</v>
      </c>
      <c r="G11" s="23">
        <v>53.16</v>
      </c>
    </row>
    <row r="12" spans="1:7" x14ac:dyDescent="0.25">
      <c r="A12" s="21" t="s">
        <v>283</v>
      </c>
      <c r="B12" s="22" t="s">
        <v>284</v>
      </c>
      <c r="C12" s="53">
        <v>38691.53</v>
      </c>
      <c r="D12" s="23">
        <v>0</v>
      </c>
      <c r="E12" s="23">
        <v>0</v>
      </c>
      <c r="F12" s="51">
        <f t="shared" si="0"/>
        <v>0</v>
      </c>
      <c r="G12" s="23">
        <v>0</v>
      </c>
    </row>
    <row r="13" spans="1:7" x14ac:dyDescent="0.25">
      <c r="A13" s="30" t="s">
        <v>191</v>
      </c>
      <c r="B13" s="31" t="s">
        <v>192</v>
      </c>
      <c r="C13" s="52">
        <f>SUM(C14:C17)</f>
        <v>1108708.01</v>
      </c>
      <c r="D13" s="27">
        <v>2320498</v>
      </c>
      <c r="E13" s="27">
        <v>1156884.6100000001</v>
      </c>
      <c r="F13" s="51">
        <f t="shared" si="0"/>
        <v>104.34529195833989</v>
      </c>
      <c r="G13" s="27">
        <v>49.86</v>
      </c>
    </row>
    <row r="14" spans="1:7" x14ac:dyDescent="0.25">
      <c r="A14" s="30" t="s">
        <v>285</v>
      </c>
      <c r="B14" s="50" t="s">
        <v>286</v>
      </c>
      <c r="C14" s="52">
        <v>28872.95</v>
      </c>
      <c r="D14" s="27">
        <v>0</v>
      </c>
      <c r="E14" s="27">
        <v>0</v>
      </c>
      <c r="F14" s="51">
        <f t="shared" si="0"/>
        <v>0</v>
      </c>
      <c r="G14" s="27">
        <v>0</v>
      </c>
    </row>
    <row r="15" spans="1:7" ht="22.5" x14ac:dyDescent="0.25">
      <c r="A15" s="21" t="s">
        <v>193</v>
      </c>
      <c r="B15" s="22" t="s">
        <v>194</v>
      </c>
      <c r="C15" s="53">
        <v>0</v>
      </c>
      <c r="D15" s="23">
        <v>56894</v>
      </c>
      <c r="E15" s="23">
        <v>32056.41</v>
      </c>
      <c r="F15" s="51">
        <v>0</v>
      </c>
      <c r="G15" s="23">
        <v>56.34</v>
      </c>
    </row>
    <row r="16" spans="1:7" x14ac:dyDescent="0.25">
      <c r="A16" s="21" t="s">
        <v>195</v>
      </c>
      <c r="B16" s="22" t="s">
        <v>196</v>
      </c>
      <c r="C16" s="53">
        <v>1079835.06</v>
      </c>
      <c r="D16" s="23">
        <v>2213025</v>
      </c>
      <c r="E16" s="23">
        <v>1102263.78</v>
      </c>
      <c r="F16" s="51">
        <f t="shared" si="0"/>
        <v>102.07705054510825</v>
      </c>
      <c r="G16" s="23">
        <v>49.81</v>
      </c>
    </row>
    <row r="17" spans="1:7" x14ac:dyDescent="0.25">
      <c r="A17" s="21" t="s">
        <v>197</v>
      </c>
      <c r="B17" s="22" t="s">
        <v>198</v>
      </c>
      <c r="C17" s="53">
        <v>0</v>
      </c>
      <c r="D17" s="23">
        <v>50579</v>
      </c>
      <c r="E17" s="23">
        <v>22564.42</v>
      </c>
      <c r="F17" s="51">
        <v>0</v>
      </c>
      <c r="G17" s="23">
        <v>44.61</v>
      </c>
    </row>
    <row r="18" spans="1:7" x14ac:dyDescent="0.25">
      <c r="A18" s="30" t="s">
        <v>32</v>
      </c>
      <c r="B18" s="31" t="s">
        <v>199</v>
      </c>
      <c r="C18" s="52">
        <v>300</v>
      </c>
      <c r="D18" s="27">
        <v>500</v>
      </c>
      <c r="E18" s="27">
        <v>0</v>
      </c>
      <c r="F18" s="51">
        <f t="shared" si="0"/>
        <v>0</v>
      </c>
      <c r="G18" s="27">
        <v>0</v>
      </c>
    </row>
    <row r="19" spans="1:7" x14ac:dyDescent="0.25">
      <c r="A19" s="21" t="s">
        <v>200</v>
      </c>
      <c r="B19" s="22" t="s">
        <v>199</v>
      </c>
      <c r="C19" s="53">
        <v>300</v>
      </c>
      <c r="D19" s="23">
        <v>500</v>
      </c>
      <c r="E19" s="23">
        <v>0</v>
      </c>
      <c r="F19" s="51">
        <f t="shared" si="0"/>
        <v>0</v>
      </c>
      <c r="G19" s="23">
        <v>0</v>
      </c>
    </row>
    <row r="20" spans="1:7" ht="15.75" customHeight="1" x14ac:dyDescent="0.25">
      <c r="A20" s="70" t="s">
        <v>181</v>
      </c>
      <c r="B20" s="70"/>
      <c r="C20" s="70"/>
      <c r="D20" s="70"/>
      <c r="E20" s="70"/>
      <c r="F20" s="70"/>
      <c r="G20" s="70"/>
    </row>
    <row r="21" spans="1:7" ht="10.5" customHeight="1" x14ac:dyDescent="0.25"/>
    <row r="22" spans="1:7" ht="33.75" x14ac:dyDescent="0.25">
      <c r="A22" s="68" t="s">
        <v>4</v>
      </c>
      <c r="B22" s="68"/>
      <c r="C22" s="13" t="s">
        <v>182</v>
      </c>
      <c r="D22" s="13" t="s">
        <v>6</v>
      </c>
      <c r="E22" s="13" t="s">
        <v>183</v>
      </c>
      <c r="F22" s="13" t="s">
        <v>184</v>
      </c>
      <c r="G22" s="13" t="s">
        <v>9</v>
      </c>
    </row>
    <row r="23" spans="1:7" ht="11.25" customHeight="1" x14ac:dyDescent="0.25">
      <c r="A23" s="65">
        <v>1</v>
      </c>
      <c r="B23" s="65"/>
      <c r="C23" s="15">
        <v>2</v>
      </c>
      <c r="D23" s="15">
        <v>3</v>
      </c>
      <c r="E23" s="15">
        <v>4</v>
      </c>
      <c r="F23" s="15">
        <v>5</v>
      </c>
      <c r="G23" s="15">
        <v>6</v>
      </c>
    </row>
    <row r="24" spans="1:7" x14ac:dyDescent="0.25">
      <c r="A24" s="16"/>
      <c r="B24" s="17" t="s">
        <v>72</v>
      </c>
      <c r="C24" s="18">
        <f>SUM(C25+C27+C30+C35)</f>
        <v>1250463.32</v>
      </c>
      <c r="D24" s="18">
        <v>2385319</v>
      </c>
      <c r="E24" s="18">
        <v>1214486.8700000001</v>
      </c>
      <c r="F24" s="51">
        <f t="shared" ref="F24:F36" si="1">SUM(E24/C24)*100</f>
        <v>97.12295039569814</v>
      </c>
      <c r="G24" s="19">
        <v>50.92</v>
      </c>
    </row>
    <row r="25" spans="1:7" x14ac:dyDescent="0.25">
      <c r="A25" s="30" t="s">
        <v>185</v>
      </c>
      <c r="B25" s="31" t="s">
        <v>186</v>
      </c>
      <c r="C25" s="27">
        <v>4465.29</v>
      </c>
      <c r="D25" s="27">
        <v>35521</v>
      </c>
      <c r="E25" s="27">
        <v>19210.580000000002</v>
      </c>
      <c r="F25" s="51">
        <f t="shared" si="1"/>
        <v>430.22020966163456</v>
      </c>
      <c r="G25" s="27">
        <v>54.08</v>
      </c>
    </row>
    <row r="26" spans="1:7" x14ac:dyDescent="0.25">
      <c r="A26" s="21" t="s">
        <v>187</v>
      </c>
      <c r="B26" s="22" t="s">
        <v>186</v>
      </c>
      <c r="C26" s="23">
        <v>4465.29</v>
      </c>
      <c r="D26" s="23">
        <v>35521</v>
      </c>
      <c r="E26" s="23">
        <v>19210.580000000002</v>
      </c>
      <c r="F26" s="51">
        <f t="shared" si="1"/>
        <v>430.22020966163456</v>
      </c>
      <c r="G26" s="23">
        <v>54.08</v>
      </c>
    </row>
    <row r="27" spans="1:7" ht="22.5" x14ac:dyDescent="0.25">
      <c r="A27" s="30" t="s">
        <v>164</v>
      </c>
      <c r="B27" s="31" t="s">
        <v>188</v>
      </c>
      <c r="C27" s="27">
        <f>SUM(C28:C29)</f>
        <v>49624.29</v>
      </c>
      <c r="D27" s="27">
        <v>28800</v>
      </c>
      <c r="E27" s="27">
        <v>10697.29</v>
      </c>
      <c r="F27" s="51">
        <f t="shared" si="1"/>
        <v>21.556560305447192</v>
      </c>
      <c r="G27" s="27">
        <v>37.14</v>
      </c>
    </row>
    <row r="28" spans="1:7" ht="22.5" x14ac:dyDescent="0.25">
      <c r="A28" s="21" t="s">
        <v>189</v>
      </c>
      <c r="B28" s="22" t="s">
        <v>190</v>
      </c>
      <c r="C28" s="23">
        <v>9166.9699999999993</v>
      </c>
      <c r="D28" s="23">
        <v>28800</v>
      </c>
      <c r="E28" s="23">
        <v>10697.29</v>
      </c>
      <c r="F28" s="51">
        <f t="shared" si="1"/>
        <v>116.6938475854072</v>
      </c>
      <c r="G28" s="23">
        <v>37.14</v>
      </c>
    </row>
    <row r="29" spans="1:7" x14ac:dyDescent="0.25">
      <c r="A29" s="54" t="s">
        <v>283</v>
      </c>
      <c r="B29" s="50" t="s">
        <v>284</v>
      </c>
      <c r="C29" s="23">
        <v>40457.32</v>
      </c>
      <c r="D29" s="23">
        <v>0</v>
      </c>
      <c r="E29" s="23">
        <v>0</v>
      </c>
      <c r="F29" s="51">
        <f t="shared" si="1"/>
        <v>0</v>
      </c>
      <c r="G29" s="23">
        <v>0</v>
      </c>
    </row>
    <row r="30" spans="1:7" x14ac:dyDescent="0.25">
      <c r="A30" s="30" t="s">
        <v>191</v>
      </c>
      <c r="B30" s="31" t="s">
        <v>192</v>
      </c>
      <c r="C30" s="27">
        <f>SUM(C31:C34)</f>
        <v>1196073.74</v>
      </c>
      <c r="D30" s="27">
        <v>2320498</v>
      </c>
      <c r="E30" s="27">
        <v>1184579</v>
      </c>
      <c r="F30" s="51">
        <f t="shared" si="1"/>
        <v>99.038960591175595</v>
      </c>
      <c r="G30" s="27">
        <v>51.05</v>
      </c>
    </row>
    <row r="31" spans="1:7" x14ac:dyDescent="0.25">
      <c r="A31" s="54" t="s">
        <v>285</v>
      </c>
      <c r="B31" s="50" t="s">
        <v>286</v>
      </c>
      <c r="C31" s="27">
        <v>30446.69</v>
      </c>
      <c r="D31" s="27">
        <v>0</v>
      </c>
      <c r="E31" s="27">
        <v>0</v>
      </c>
      <c r="F31" s="51">
        <f t="shared" si="1"/>
        <v>0</v>
      </c>
      <c r="G31" s="27">
        <v>0</v>
      </c>
    </row>
    <row r="32" spans="1:7" ht="22.5" x14ac:dyDescent="0.25">
      <c r="A32" s="21" t="s">
        <v>193</v>
      </c>
      <c r="B32" s="22" t="s">
        <v>194</v>
      </c>
      <c r="C32" s="23">
        <v>0</v>
      </c>
      <c r="D32" s="23">
        <v>56894</v>
      </c>
      <c r="E32" s="23">
        <v>31558.33</v>
      </c>
      <c r="F32" s="51">
        <v>0</v>
      </c>
      <c r="G32" s="23">
        <v>55.47</v>
      </c>
    </row>
    <row r="33" spans="1:7" x14ac:dyDescent="0.25">
      <c r="A33" s="21" t="s">
        <v>195</v>
      </c>
      <c r="B33" s="22" t="s">
        <v>196</v>
      </c>
      <c r="C33" s="23">
        <v>1165627.05</v>
      </c>
      <c r="D33" s="23">
        <v>2213025</v>
      </c>
      <c r="E33" s="23">
        <v>1130114.3799999999</v>
      </c>
      <c r="F33" s="51">
        <f t="shared" si="1"/>
        <v>96.953341980181378</v>
      </c>
      <c r="G33" s="23">
        <v>51.07</v>
      </c>
    </row>
    <row r="34" spans="1:7" x14ac:dyDescent="0.25">
      <c r="A34" s="21" t="s">
        <v>197</v>
      </c>
      <c r="B34" s="22" t="s">
        <v>198</v>
      </c>
      <c r="C34" s="23">
        <v>0</v>
      </c>
      <c r="D34" s="23">
        <v>50579</v>
      </c>
      <c r="E34" s="23">
        <v>22906.29</v>
      </c>
      <c r="F34" s="51">
        <v>0</v>
      </c>
      <c r="G34" s="23">
        <v>45.29</v>
      </c>
    </row>
    <row r="35" spans="1:7" x14ac:dyDescent="0.25">
      <c r="A35" s="30" t="s">
        <v>32</v>
      </c>
      <c r="B35" s="31" t="s">
        <v>199</v>
      </c>
      <c r="C35" s="27">
        <v>300</v>
      </c>
      <c r="D35" s="27">
        <v>500</v>
      </c>
      <c r="E35" s="27">
        <v>0</v>
      </c>
      <c r="F35" s="51">
        <f t="shared" si="1"/>
        <v>0</v>
      </c>
      <c r="G35" s="27">
        <v>0</v>
      </c>
    </row>
    <row r="36" spans="1:7" x14ac:dyDescent="0.25">
      <c r="A36" s="21" t="s">
        <v>200</v>
      </c>
      <c r="B36" s="22" t="s">
        <v>199</v>
      </c>
      <c r="C36" s="23">
        <v>300</v>
      </c>
      <c r="D36" s="23">
        <v>500</v>
      </c>
      <c r="E36" s="23">
        <v>0</v>
      </c>
      <c r="F36" s="51">
        <f t="shared" si="1"/>
        <v>0</v>
      </c>
      <c r="G36" s="23">
        <v>0</v>
      </c>
    </row>
  </sheetData>
  <mergeCells count="7">
    <mergeCell ref="A23:B23"/>
    <mergeCell ref="A1:G1"/>
    <mergeCell ref="A3:G3"/>
    <mergeCell ref="A5:B5"/>
    <mergeCell ref="A6:B6"/>
    <mergeCell ref="A20:G20"/>
    <mergeCell ref="A22:B22"/>
  </mergeCells>
  <pageMargins left="0.7" right="0.7" top="0.75" bottom="0.75" header="0.3" footer="0.3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F4CD-F505-4F94-8FEA-A3CF4C9BECB7}">
  <sheetPr>
    <pageSetUpPr fitToPage="1"/>
  </sheetPr>
  <dimension ref="A1:F9"/>
  <sheetViews>
    <sheetView workbookViewId="0">
      <selection activeCell="I28" sqref="I28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71" t="s">
        <v>201</v>
      </c>
      <c r="B1" s="71"/>
      <c r="C1" s="71"/>
      <c r="D1" s="71"/>
      <c r="E1" s="71"/>
      <c r="F1" s="71"/>
    </row>
    <row r="3" spans="1:6" ht="22.5" x14ac:dyDescent="0.25">
      <c r="A3" s="32" t="s">
        <v>4</v>
      </c>
      <c r="B3" s="13" t="s">
        <v>202</v>
      </c>
      <c r="C3" s="13" t="s">
        <v>6</v>
      </c>
      <c r="D3" s="13" t="s">
        <v>203</v>
      </c>
      <c r="E3" s="13" t="s">
        <v>18</v>
      </c>
      <c r="F3" s="13" t="s">
        <v>204</v>
      </c>
    </row>
    <row r="4" spans="1:6" x14ac:dyDescent="0.25">
      <c r="A4" s="33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</row>
    <row r="5" spans="1:6" x14ac:dyDescent="0.25">
      <c r="A5" s="35" t="s">
        <v>72</v>
      </c>
      <c r="B5" s="36">
        <v>1250463.32</v>
      </c>
      <c r="C5" s="36">
        <v>2385319</v>
      </c>
      <c r="D5" s="36">
        <v>1214486.8700000001</v>
      </c>
      <c r="E5" s="36">
        <v>97.12</v>
      </c>
      <c r="F5" s="36">
        <v>50.92</v>
      </c>
    </row>
    <row r="6" spans="1:6" x14ac:dyDescent="0.25">
      <c r="A6" s="37" t="s">
        <v>205</v>
      </c>
      <c r="B6" s="36">
        <v>1250463.32</v>
      </c>
      <c r="C6" s="36">
        <v>2385319</v>
      </c>
      <c r="D6" s="36">
        <v>1214486.8700000001</v>
      </c>
      <c r="E6" s="36">
        <v>97.12</v>
      </c>
      <c r="F6" s="36">
        <v>50.92</v>
      </c>
    </row>
    <row r="7" spans="1:6" x14ac:dyDescent="0.25">
      <c r="A7" s="38" t="s">
        <v>206</v>
      </c>
      <c r="B7" s="39">
        <v>1214083.3400000001</v>
      </c>
      <c r="C7" s="39">
        <v>2317104</v>
      </c>
      <c r="D7" s="39">
        <v>1181815.98</v>
      </c>
      <c r="E7" s="39">
        <v>97.34</v>
      </c>
      <c r="F7" s="39">
        <v>51</v>
      </c>
    </row>
    <row r="8" spans="1:6" x14ac:dyDescent="0.25">
      <c r="A8" s="38" t="s">
        <v>207</v>
      </c>
      <c r="B8" s="39">
        <v>35829.68</v>
      </c>
      <c r="C8" s="39">
        <v>66815</v>
      </c>
      <c r="D8" s="39">
        <v>31893.11</v>
      </c>
      <c r="E8" s="39">
        <v>89.01</v>
      </c>
      <c r="F8" s="39">
        <v>47.73</v>
      </c>
    </row>
    <row r="9" spans="1:6" ht="22.5" x14ac:dyDescent="0.25">
      <c r="A9" s="38" t="s">
        <v>208</v>
      </c>
      <c r="B9" s="39">
        <v>550.29999999999995</v>
      </c>
      <c r="C9" s="39">
        <v>1400</v>
      </c>
      <c r="D9" s="39">
        <v>777.78</v>
      </c>
      <c r="E9" s="39">
        <v>141.34</v>
      </c>
      <c r="F9" s="39">
        <v>55.56</v>
      </c>
    </row>
  </sheetData>
  <mergeCells count="1">
    <mergeCell ref="A1:F1"/>
  </mergeCell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B937-1ACE-445E-81C0-EBAD42280739}">
  <sheetPr>
    <pageSetUpPr fitToPage="1"/>
  </sheetPr>
  <dimension ref="A1:G10"/>
  <sheetViews>
    <sheetView workbookViewId="0">
      <selection activeCell="C14" sqref="C14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6.5" customHeight="1" x14ac:dyDescent="0.25">
      <c r="A1" s="72" t="s">
        <v>209</v>
      </c>
      <c r="B1" s="72"/>
      <c r="C1" s="72"/>
      <c r="D1" s="72"/>
      <c r="E1" s="72"/>
      <c r="F1" s="72"/>
      <c r="G1" s="72"/>
    </row>
    <row r="2" spans="1:7" ht="12.75" customHeight="1" x14ac:dyDescent="0.25"/>
    <row r="3" spans="1:7" ht="15.75" customHeight="1" x14ac:dyDescent="0.25">
      <c r="A3" s="70" t="s">
        <v>210</v>
      </c>
      <c r="B3" s="70"/>
      <c r="C3" s="70"/>
      <c r="D3" s="70"/>
      <c r="E3" s="70"/>
      <c r="F3" s="70"/>
      <c r="G3" s="70"/>
    </row>
    <row r="4" spans="1:7" ht="12.75" customHeight="1" x14ac:dyDescent="0.25"/>
    <row r="5" spans="1:7" ht="22.5" x14ac:dyDescent="0.25">
      <c r="A5" s="68" t="s">
        <v>4</v>
      </c>
      <c r="B5" s="68"/>
      <c r="C5" s="13" t="s">
        <v>182</v>
      </c>
      <c r="D5" s="13" t="s">
        <v>6</v>
      </c>
      <c r="E5" s="13" t="s">
        <v>183</v>
      </c>
      <c r="F5" s="13" t="s">
        <v>184</v>
      </c>
      <c r="G5" s="13" t="s">
        <v>9</v>
      </c>
    </row>
    <row r="6" spans="1:7" ht="11.25" customHeight="1" x14ac:dyDescent="0.25">
      <c r="A6" s="65">
        <v>1</v>
      </c>
      <c r="B6" s="65"/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ht="18" customHeight="1" x14ac:dyDescent="0.25">
      <c r="A7" s="35"/>
      <c r="B7" s="40"/>
      <c r="C7" s="36"/>
      <c r="D7" s="36"/>
      <c r="E7" s="36"/>
      <c r="F7" s="41"/>
      <c r="G7" s="41"/>
    </row>
    <row r="8" spans="1:7" ht="18" customHeight="1" x14ac:dyDescent="0.25">
      <c r="A8" s="35"/>
      <c r="B8" s="40"/>
      <c r="C8" s="36"/>
      <c r="D8" s="36"/>
      <c r="E8" s="36"/>
      <c r="F8" s="41"/>
      <c r="G8" s="41"/>
    </row>
    <row r="9" spans="1:7" ht="18" customHeight="1" x14ac:dyDescent="0.25">
      <c r="A9" s="42"/>
      <c r="B9" s="43"/>
      <c r="C9" s="8"/>
      <c r="D9" s="44"/>
      <c r="E9" s="8"/>
      <c r="F9" s="44"/>
      <c r="G9" s="41"/>
    </row>
    <row r="10" spans="1:7" ht="18" customHeight="1" x14ac:dyDescent="0.25">
      <c r="A10" s="42"/>
      <c r="B10" s="43"/>
      <c r="C10" s="8"/>
      <c r="D10" s="44"/>
      <c r="E10" s="8"/>
      <c r="F10" s="44"/>
      <c r="G10" s="44"/>
    </row>
  </sheetData>
  <mergeCells count="4">
    <mergeCell ref="A1:G1"/>
    <mergeCell ref="A3:G3"/>
    <mergeCell ref="A5:B5"/>
    <mergeCell ref="A6:B6"/>
  </mergeCells>
  <pageMargins left="0.7" right="0.7" top="0.75" bottom="0.75" header="0.3" footer="0.3"/>
  <pageSetup paperSize="9" scale="8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082D-AA63-455E-849E-34CF261CC56C}">
  <sheetPr>
    <pageSetUpPr fitToPage="1"/>
  </sheetPr>
  <dimension ref="A1:G9"/>
  <sheetViews>
    <sheetView workbookViewId="0">
      <selection activeCell="F20" sqref="F20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9" t="s">
        <v>211</v>
      </c>
      <c r="B1" s="69"/>
      <c r="C1" s="69"/>
      <c r="D1" s="69"/>
      <c r="E1" s="69"/>
      <c r="F1" s="69"/>
      <c r="G1" s="69"/>
    </row>
    <row r="2" spans="1:7" ht="1.5" customHeight="1" x14ac:dyDescent="0.25"/>
    <row r="3" spans="1:7" ht="15" customHeight="1" x14ac:dyDescent="0.25">
      <c r="A3" s="70" t="s">
        <v>181</v>
      </c>
      <c r="B3" s="70"/>
      <c r="C3" s="70"/>
      <c r="D3" s="70"/>
      <c r="E3" s="70"/>
      <c r="F3" s="70"/>
      <c r="G3" s="70"/>
    </row>
    <row r="4" spans="1:7" ht="11.25" customHeight="1" x14ac:dyDescent="0.25"/>
    <row r="5" spans="1:7" ht="33.75" x14ac:dyDescent="0.25">
      <c r="A5" s="68" t="s">
        <v>4</v>
      </c>
      <c r="B5" s="68"/>
      <c r="C5" s="13" t="s">
        <v>182</v>
      </c>
      <c r="D5" s="13" t="s">
        <v>6</v>
      </c>
      <c r="E5" s="13" t="s">
        <v>183</v>
      </c>
      <c r="F5" s="13" t="s">
        <v>184</v>
      </c>
      <c r="G5" s="13" t="s">
        <v>9</v>
      </c>
    </row>
    <row r="6" spans="1:7" ht="11.25" customHeight="1" x14ac:dyDescent="0.25">
      <c r="A6" s="65">
        <v>1</v>
      </c>
      <c r="B6" s="65"/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x14ac:dyDescent="0.25">
      <c r="A7" s="16"/>
      <c r="B7" s="17" t="s">
        <v>72</v>
      </c>
      <c r="C7" s="18"/>
      <c r="D7" s="18"/>
      <c r="E7" s="18"/>
      <c r="F7" s="19"/>
      <c r="G7" s="19"/>
    </row>
    <row r="8" spans="1:7" ht="25.5" customHeight="1" x14ac:dyDescent="0.25">
      <c r="A8" s="25"/>
      <c r="B8" s="26"/>
      <c r="C8" s="27"/>
      <c r="D8" s="27"/>
      <c r="E8" s="27"/>
      <c r="F8" s="27"/>
      <c r="G8" s="27"/>
    </row>
    <row r="9" spans="1:7" ht="25.5" customHeight="1" x14ac:dyDescent="0.25">
      <c r="A9" s="28"/>
      <c r="B9" s="29"/>
      <c r="C9" s="23"/>
      <c r="D9" s="23"/>
      <c r="E9" s="23"/>
      <c r="F9" s="18"/>
      <c r="G9" s="23"/>
    </row>
  </sheetData>
  <mergeCells count="4">
    <mergeCell ref="A1:G1"/>
    <mergeCell ref="A3:G3"/>
    <mergeCell ref="A5:B5"/>
    <mergeCell ref="A6:B6"/>
  </mergeCells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D4AA-3C23-48AE-94AB-1B27A30A5DE8}">
  <sheetPr>
    <pageSetUpPr fitToPage="1"/>
  </sheetPr>
  <dimension ref="A1:G19"/>
  <sheetViews>
    <sheetView workbookViewId="0">
      <selection activeCell="H31" sqref="G31:H3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74" t="s">
        <v>212</v>
      </c>
      <c r="B1" s="74"/>
      <c r="C1" s="74"/>
      <c r="D1" s="74"/>
      <c r="E1" s="74"/>
      <c r="F1" s="74"/>
      <c r="G1" s="74"/>
    </row>
    <row r="2" spans="1:7" ht="15.75" customHeight="1" x14ac:dyDescent="0.25"/>
    <row r="3" spans="1:7" ht="12" customHeight="1" x14ac:dyDescent="0.25">
      <c r="A3" s="70"/>
      <c r="B3" s="70"/>
      <c r="C3" s="70"/>
      <c r="D3" s="70"/>
      <c r="E3" s="70"/>
      <c r="F3" s="70"/>
      <c r="G3" s="70"/>
    </row>
    <row r="4" spans="1:7" ht="22.5" x14ac:dyDescent="0.25">
      <c r="A4" s="68" t="s">
        <v>4</v>
      </c>
      <c r="B4" s="68"/>
      <c r="C4" s="13" t="s">
        <v>182</v>
      </c>
      <c r="D4" s="13" t="s">
        <v>6</v>
      </c>
      <c r="E4" s="13" t="s">
        <v>183</v>
      </c>
      <c r="F4" s="13" t="s">
        <v>184</v>
      </c>
      <c r="G4" s="13" t="s">
        <v>9</v>
      </c>
    </row>
    <row r="5" spans="1:7" ht="11.25" customHeight="1" x14ac:dyDescent="0.25">
      <c r="A5" s="65">
        <v>1</v>
      </c>
      <c r="B5" s="65"/>
      <c r="C5" s="15">
        <v>2</v>
      </c>
      <c r="D5" s="15">
        <v>3</v>
      </c>
      <c r="E5" s="15">
        <v>4</v>
      </c>
      <c r="F5" s="15">
        <v>5</v>
      </c>
      <c r="G5" s="15">
        <v>6</v>
      </c>
    </row>
    <row r="6" spans="1:7" x14ac:dyDescent="0.25">
      <c r="A6" s="37" t="s">
        <v>213</v>
      </c>
      <c r="B6" s="45" t="s">
        <v>214</v>
      </c>
      <c r="C6" s="36">
        <v>0</v>
      </c>
      <c r="D6" s="36">
        <v>0</v>
      </c>
      <c r="E6" s="36">
        <v>0</v>
      </c>
      <c r="F6" s="41"/>
      <c r="G6" s="41"/>
    </row>
    <row r="7" spans="1:7" x14ac:dyDescent="0.25">
      <c r="A7" s="37" t="s">
        <v>215</v>
      </c>
      <c r="B7" s="45" t="s">
        <v>216</v>
      </c>
      <c r="C7" s="36">
        <v>0</v>
      </c>
      <c r="D7" s="36">
        <v>0</v>
      </c>
      <c r="E7" s="36">
        <v>0</v>
      </c>
      <c r="F7" s="41"/>
      <c r="G7" s="41"/>
    </row>
    <row r="8" spans="1:7" x14ac:dyDescent="0.25">
      <c r="A8" s="46" t="s">
        <v>217</v>
      </c>
      <c r="B8" s="47" t="s">
        <v>218</v>
      </c>
      <c r="C8" s="8" t="s">
        <v>181</v>
      </c>
      <c r="D8" s="44"/>
      <c r="E8" s="8"/>
      <c r="F8" s="44"/>
      <c r="G8" s="41"/>
    </row>
    <row r="9" spans="1:7" x14ac:dyDescent="0.25">
      <c r="A9" s="46" t="s">
        <v>219</v>
      </c>
      <c r="B9" s="47" t="s">
        <v>220</v>
      </c>
      <c r="C9" s="8" t="s">
        <v>181</v>
      </c>
      <c r="D9" s="44"/>
      <c r="E9" s="8"/>
      <c r="F9" s="44"/>
      <c r="G9" s="44"/>
    </row>
    <row r="10" spans="1:7" ht="12.75" customHeight="1" x14ac:dyDescent="0.25"/>
    <row r="11" spans="1:7" ht="12" customHeight="1" x14ac:dyDescent="0.25">
      <c r="A11" s="70"/>
      <c r="B11" s="70"/>
      <c r="C11" s="70"/>
      <c r="D11" s="70"/>
      <c r="E11" s="70"/>
      <c r="F11" s="70"/>
      <c r="G11" s="70"/>
    </row>
    <row r="12" spans="1:7" ht="22.5" x14ac:dyDescent="0.25">
      <c r="A12" s="68" t="s">
        <v>4</v>
      </c>
      <c r="B12" s="68"/>
      <c r="C12" s="13" t="s">
        <v>182</v>
      </c>
      <c r="D12" s="13" t="s">
        <v>6</v>
      </c>
      <c r="E12" s="13" t="s">
        <v>183</v>
      </c>
      <c r="F12" s="13" t="s">
        <v>184</v>
      </c>
      <c r="G12" s="13" t="s">
        <v>9</v>
      </c>
    </row>
    <row r="13" spans="1:7" ht="11.25" customHeight="1" x14ac:dyDescent="0.25">
      <c r="A13" s="65">
        <v>1</v>
      </c>
      <c r="B13" s="65"/>
      <c r="C13" s="15">
        <v>2</v>
      </c>
      <c r="D13" s="15">
        <v>3</v>
      </c>
      <c r="E13" s="15">
        <v>4</v>
      </c>
      <c r="F13" s="15">
        <v>5</v>
      </c>
      <c r="G13" s="15">
        <v>6</v>
      </c>
    </row>
    <row r="14" spans="1:7" x14ac:dyDescent="0.25">
      <c r="A14" s="37" t="s">
        <v>213</v>
      </c>
      <c r="B14" s="45" t="s">
        <v>214</v>
      </c>
      <c r="C14" s="36">
        <v>0</v>
      </c>
      <c r="D14" s="36">
        <v>0</v>
      </c>
      <c r="E14" s="36">
        <v>0</v>
      </c>
      <c r="F14" s="41"/>
      <c r="G14" s="41"/>
    </row>
    <row r="15" spans="1:7" x14ac:dyDescent="0.25">
      <c r="A15" s="37" t="s">
        <v>215</v>
      </c>
      <c r="B15" s="45" t="s">
        <v>216</v>
      </c>
      <c r="C15" s="36">
        <v>0</v>
      </c>
      <c r="D15" s="36">
        <v>0</v>
      </c>
      <c r="E15" s="36">
        <v>0</v>
      </c>
      <c r="F15" s="41"/>
      <c r="G15" s="41"/>
    </row>
    <row r="16" spans="1:7" x14ac:dyDescent="0.25">
      <c r="A16" s="46" t="s">
        <v>217</v>
      </c>
      <c r="B16" s="47" t="s">
        <v>218</v>
      </c>
      <c r="C16" s="8" t="s">
        <v>181</v>
      </c>
      <c r="D16" s="44"/>
      <c r="E16" s="8"/>
      <c r="F16" s="44"/>
      <c r="G16" s="41"/>
    </row>
    <row r="17" spans="1:7" x14ac:dyDescent="0.25">
      <c r="A17" s="46" t="s">
        <v>221</v>
      </c>
      <c r="B17" s="47" t="s">
        <v>222</v>
      </c>
      <c r="C17" s="8" t="s">
        <v>181</v>
      </c>
      <c r="D17" s="44"/>
      <c r="E17" s="5">
        <v>-100267.04</v>
      </c>
      <c r="F17" s="44"/>
      <c r="G17" s="44"/>
    </row>
    <row r="18" spans="1:7" ht="19.5" customHeight="1" x14ac:dyDescent="0.25"/>
    <row r="19" spans="1:7" ht="18" customHeight="1" x14ac:dyDescent="0.25">
      <c r="A19" s="73" t="s">
        <v>223</v>
      </c>
      <c r="B19" s="73"/>
      <c r="C19" s="18">
        <v>0</v>
      </c>
      <c r="D19" s="18">
        <v>0</v>
      </c>
      <c r="E19" s="18">
        <v>-100267.04</v>
      </c>
      <c r="F19" s="19"/>
      <c r="G19" s="19"/>
    </row>
  </sheetData>
  <mergeCells count="8">
    <mergeCell ref="A13:B13"/>
    <mergeCell ref="A19:B19"/>
    <mergeCell ref="A1:G1"/>
    <mergeCell ref="A3:G3"/>
    <mergeCell ref="A4:B4"/>
    <mergeCell ref="A5:B5"/>
    <mergeCell ref="A11:G11"/>
    <mergeCell ref="A12:B12"/>
  </mergeCells>
  <pageMargins left="0.7" right="0.7" top="0.75" bottom="0.75" header="0.3" footer="0.3"/>
  <pageSetup paperSize="9"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BAEF-EC95-48C3-AE08-9C2572ED495A}">
  <sheetPr>
    <pageSetUpPr fitToPage="1"/>
  </sheetPr>
  <dimension ref="A1:G10"/>
  <sheetViews>
    <sheetView workbookViewId="0">
      <selection activeCell="D22" sqref="D22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16.5" customHeight="1" x14ac:dyDescent="0.25">
      <c r="A1" s="66" t="s">
        <v>224</v>
      </c>
      <c r="B1" s="66"/>
      <c r="C1" s="66"/>
      <c r="D1" s="66"/>
      <c r="E1" s="66"/>
      <c r="F1" s="66"/>
      <c r="G1" s="66"/>
    </row>
    <row r="2" spans="1:7" ht="8.25" customHeight="1" x14ac:dyDescent="0.25"/>
    <row r="3" spans="1:7" ht="13.5" customHeight="1" x14ac:dyDescent="0.25">
      <c r="B3" s="66" t="s">
        <v>225</v>
      </c>
      <c r="C3" s="66"/>
      <c r="D3" s="66"/>
      <c r="E3" s="66"/>
      <c r="F3" s="66"/>
      <c r="G3" s="66"/>
    </row>
    <row r="4" spans="1:7" ht="18" customHeight="1" x14ac:dyDescent="0.25"/>
    <row r="5" spans="1:7" ht="22.5" x14ac:dyDescent="0.25">
      <c r="A5" s="68" t="s">
        <v>4</v>
      </c>
      <c r="B5" s="68"/>
      <c r="C5" s="68"/>
      <c r="D5" s="13" t="s">
        <v>6</v>
      </c>
      <c r="E5" s="13" t="s">
        <v>203</v>
      </c>
      <c r="F5" s="13" t="s">
        <v>226</v>
      </c>
    </row>
    <row r="6" spans="1:7" ht="16.5" customHeight="1" x14ac:dyDescent="0.25">
      <c r="A6" s="76">
        <v>1</v>
      </c>
      <c r="B6" s="76"/>
      <c r="C6" s="76"/>
      <c r="D6" s="48">
        <v>2</v>
      </c>
      <c r="E6" s="48">
        <v>3</v>
      </c>
      <c r="F6" s="48">
        <v>4</v>
      </c>
    </row>
    <row r="7" spans="1:7" ht="18" customHeight="1" x14ac:dyDescent="0.25">
      <c r="A7" s="77" t="s">
        <v>227</v>
      </c>
      <c r="B7" s="77"/>
      <c r="C7" s="77"/>
      <c r="D7" s="36">
        <v>2385319</v>
      </c>
      <c r="E7" s="36">
        <v>1214486.8700000001</v>
      </c>
      <c r="F7" s="36">
        <v>50.92</v>
      </c>
    </row>
    <row r="8" spans="1:7" ht="22.5" x14ac:dyDescent="0.25">
      <c r="A8" s="75" t="s">
        <v>228</v>
      </c>
      <c r="B8" s="75"/>
      <c r="C8" s="45" t="s">
        <v>229</v>
      </c>
      <c r="D8" s="36">
        <v>2385319</v>
      </c>
      <c r="E8" s="36">
        <v>1214486.8700000001</v>
      </c>
      <c r="F8" s="36">
        <v>50.92</v>
      </c>
    </row>
    <row r="9" spans="1:7" x14ac:dyDescent="0.25">
      <c r="A9" s="75" t="s">
        <v>230</v>
      </c>
      <c r="B9" s="75"/>
      <c r="C9" s="45" t="s">
        <v>231</v>
      </c>
      <c r="D9" s="36">
        <v>142994</v>
      </c>
      <c r="E9" s="36">
        <v>73675.199999999997</v>
      </c>
      <c r="F9" s="36">
        <v>51.52</v>
      </c>
    </row>
    <row r="10" spans="1:7" x14ac:dyDescent="0.25">
      <c r="A10" s="75" t="s">
        <v>232</v>
      </c>
      <c r="B10" s="75"/>
      <c r="C10" s="45" t="s">
        <v>233</v>
      </c>
      <c r="D10" s="36">
        <v>2242325</v>
      </c>
      <c r="E10" s="36">
        <v>1140811.67</v>
      </c>
      <c r="F10" s="36">
        <v>50.88</v>
      </c>
    </row>
  </sheetData>
  <mergeCells count="8">
    <mergeCell ref="A9:B9"/>
    <mergeCell ref="A10:B10"/>
    <mergeCell ref="A1:G1"/>
    <mergeCell ref="B3:G3"/>
    <mergeCell ref="A5:C5"/>
    <mergeCell ref="A6:C6"/>
    <mergeCell ref="A7:C7"/>
    <mergeCell ref="A8:B8"/>
  </mergeCells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6DED-E723-4A03-9A9F-E2C1CAEF8EA4}">
  <sheetPr>
    <pageSetUpPr fitToPage="1"/>
  </sheetPr>
  <dimension ref="A1:G181"/>
  <sheetViews>
    <sheetView topLeftCell="A151" workbookViewId="0">
      <selection activeCell="R145" sqref="R145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63" t="s">
        <v>234</v>
      </c>
      <c r="C1" s="63"/>
      <c r="D1" s="63"/>
      <c r="E1" s="63"/>
      <c r="F1" s="63"/>
      <c r="G1" s="63"/>
    </row>
    <row r="2" spans="1:7" ht="20.25" customHeight="1" x14ac:dyDescent="0.25"/>
    <row r="3" spans="1:7" ht="27.75" customHeight="1" x14ac:dyDescent="0.25">
      <c r="A3" s="68" t="s">
        <v>4</v>
      </c>
      <c r="B3" s="68"/>
      <c r="C3" s="68"/>
      <c r="D3" s="13" t="s">
        <v>6</v>
      </c>
      <c r="E3" s="13" t="s">
        <v>203</v>
      </c>
      <c r="F3" s="13" t="s">
        <v>235</v>
      </c>
    </row>
    <row r="4" spans="1:7" ht="15.75" customHeight="1" x14ac:dyDescent="0.25">
      <c r="A4" s="76">
        <v>1</v>
      </c>
      <c r="B4" s="76"/>
      <c r="C4" s="76"/>
      <c r="D4" s="48">
        <v>2</v>
      </c>
      <c r="E4" s="48">
        <v>3</v>
      </c>
      <c r="F4" s="48">
        <v>4</v>
      </c>
    </row>
    <row r="5" spans="1:7" ht="16.5" customHeight="1" x14ac:dyDescent="0.25">
      <c r="A5" s="77" t="s">
        <v>227</v>
      </c>
      <c r="B5" s="77"/>
      <c r="C5" s="77"/>
      <c r="D5" s="36">
        <v>2385319</v>
      </c>
      <c r="E5" s="36">
        <v>1214486.8700000001</v>
      </c>
      <c r="F5" s="36">
        <v>50.92</v>
      </c>
    </row>
    <row r="6" spans="1:7" ht="25.5" customHeight="1" x14ac:dyDescent="0.25">
      <c r="A6" s="75" t="s">
        <v>230</v>
      </c>
      <c r="B6" s="75"/>
      <c r="C6" s="45" t="s">
        <v>231</v>
      </c>
      <c r="D6" s="36">
        <v>142994</v>
      </c>
      <c r="E6" s="36">
        <v>73675.199999999997</v>
      </c>
      <c r="F6" s="36">
        <v>51.52</v>
      </c>
    </row>
    <row r="7" spans="1:7" ht="25.5" customHeight="1" x14ac:dyDescent="0.25">
      <c r="A7" s="75" t="s">
        <v>236</v>
      </c>
      <c r="B7" s="75"/>
      <c r="C7" s="45" t="s">
        <v>186</v>
      </c>
      <c r="D7" s="36">
        <v>35521</v>
      </c>
      <c r="E7" s="36">
        <v>19210.580000000002</v>
      </c>
      <c r="F7" s="36">
        <v>54.08</v>
      </c>
    </row>
    <row r="8" spans="1:7" ht="25.5" customHeight="1" x14ac:dyDescent="0.25">
      <c r="A8" s="75" t="s">
        <v>237</v>
      </c>
      <c r="B8" s="75"/>
      <c r="C8" s="45" t="s">
        <v>238</v>
      </c>
      <c r="D8" s="36">
        <v>107473</v>
      </c>
      <c r="E8" s="36">
        <v>54464.62</v>
      </c>
      <c r="F8" s="36">
        <v>50.68</v>
      </c>
    </row>
    <row r="9" spans="1:7" ht="25.5" customHeight="1" x14ac:dyDescent="0.25">
      <c r="A9" s="75" t="s">
        <v>239</v>
      </c>
      <c r="B9" s="75"/>
      <c r="C9" s="45" t="s">
        <v>240</v>
      </c>
      <c r="D9" s="36">
        <v>76179</v>
      </c>
      <c r="E9" s="36">
        <v>43732.34</v>
      </c>
      <c r="F9" s="36">
        <v>57.41</v>
      </c>
    </row>
    <row r="10" spans="1:7" ht="25.5" customHeight="1" x14ac:dyDescent="0.25">
      <c r="A10" s="75" t="s">
        <v>241</v>
      </c>
      <c r="B10" s="75"/>
      <c r="C10" s="45" t="s">
        <v>242</v>
      </c>
      <c r="D10" s="36">
        <v>1400</v>
      </c>
      <c r="E10" s="36">
        <v>1411.28</v>
      </c>
      <c r="F10" s="36">
        <v>100.81</v>
      </c>
    </row>
    <row r="11" spans="1:7" ht="25.5" customHeight="1" x14ac:dyDescent="0.25">
      <c r="A11" s="79" t="s">
        <v>243</v>
      </c>
      <c r="B11" s="79"/>
      <c r="C11" s="49" t="s">
        <v>244</v>
      </c>
      <c r="D11" s="39">
        <v>1400</v>
      </c>
      <c r="E11" s="39">
        <v>1411.28</v>
      </c>
      <c r="F11" s="39">
        <v>100.81</v>
      </c>
    </row>
    <row r="12" spans="1:7" ht="25.5" customHeight="1" x14ac:dyDescent="0.25">
      <c r="A12" s="78" t="s">
        <v>75</v>
      </c>
      <c r="B12" s="78"/>
      <c r="C12" s="47" t="s">
        <v>76</v>
      </c>
      <c r="D12" s="8">
        <v>0</v>
      </c>
      <c r="E12" s="8">
        <v>50</v>
      </c>
      <c r="F12" s="8">
        <v>0</v>
      </c>
    </row>
    <row r="13" spans="1:7" ht="25.5" customHeight="1" x14ac:dyDescent="0.25">
      <c r="A13" s="78" t="s">
        <v>87</v>
      </c>
      <c r="B13" s="78"/>
      <c r="C13" s="47" t="s">
        <v>86</v>
      </c>
      <c r="D13" s="8"/>
      <c r="E13" s="8">
        <v>50</v>
      </c>
      <c r="F13" s="8"/>
    </row>
    <row r="14" spans="1:7" ht="0.75" customHeight="1" x14ac:dyDescent="0.25"/>
    <row r="15" spans="1:7" ht="25.5" customHeight="1" x14ac:dyDescent="0.25">
      <c r="A15" s="78" t="s">
        <v>92</v>
      </c>
      <c r="B15" s="78"/>
      <c r="C15" s="47" t="s">
        <v>93</v>
      </c>
      <c r="D15" s="8">
        <v>1400</v>
      </c>
      <c r="E15" s="8">
        <v>1361.28</v>
      </c>
      <c r="F15" s="8">
        <v>97.23</v>
      </c>
    </row>
    <row r="16" spans="1:7" ht="25.5" customHeight="1" x14ac:dyDescent="0.25">
      <c r="A16" s="78" t="s">
        <v>106</v>
      </c>
      <c r="B16" s="78"/>
      <c r="C16" s="47" t="s">
        <v>107</v>
      </c>
      <c r="D16" s="8"/>
      <c r="E16" s="8">
        <v>97.78</v>
      </c>
      <c r="F16" s="8"/>
    </row>
    <row r="17" spans="1:6" ht="25.5" customHeight="1" x14ac:dyDescent="0.25">
      <c r="A17" s="78" t="s">
        <v>108</v>
      </c>
      <c r="B17" s="78"/>
      <c r="C17" s="47" t="s">
        <v>109</v>
      </c>
      <c r="D17" s="8"/>
      <c r="E17" s="8">
        <v>633.5</v>
      </c>
      <c r="F17" s="8"/>
    </row>
    <row r="18" spans="1:6" ht="0.75" customHeight="1" x14ac:dyDescent="0.25"/>
    <row r="19" spans="1:6" ht="25.5" customHeight="1" x14ac:dyDescent="0.25">
      <c r="A19" s="78" t="s">
        <v>130</v>
      </c>
      <c r="B19" s="78"/>
      <c r="C19" s="47" t="s">
        <v>131</v>
      </c>
      <c r="D19" s="8"/>
      <c r="E19" s="8">
        <v>630</v>
      </c>
      <c r="F19" s="8"/>
    </row>
    <row r="20" spans="1:6" ht="25.5" customHeight="1" x14ac:dyDescent="0.25">
      <c r="A20" s="78" t="s">
        <v>138</v>
      </c>
      <c r="B20" s="78"/>
      <c r="C20" s="47" t="s">
        <v>139</v>
      </c>
      <c r="D20" s="8"/>
      <c r="E20" s="8">
        <v>0</v>
      </c>
      <c r="F20" s="8"/>
    </row>
    <row r="21" spans="1:6" ht="0.75" customHeight="1" x14ac:dyDescent="0.25"/>
    <row r="22" spans="1:6" ht="25.5" customHeight="1" x14ac:dyDescent="0.25">
      <c r="A22" s="78" t="s">
        <v>144</v>
      </c>
      <c r="B22" s="78"/>
      <c r="C22" s="47" t="s">
        <v>137</v>
      </c>
      <c r="D22" s="8"/>
      <c r="E22" s="8">
        <v>0</v>
      </c>
      <c r="F22" s="8"/>
    </row>
    <row r="23" spans="1:6" ht="25.5" customHeight="1" x14ac:dyDescent="0.25">
      <c r="A23" s="75" t="s">
        <v>245</v>
      </c>
      <c r="B23" s="75"/>
      <c r="C23" s="45" t="s">
        <v>246</v>
      </c>
      <c r="D23" s="36">
        <v>0</v>
      </c>
      <c r="E23" s="36">
        <v>1316.75</v>
      </c>
      <c r="F23" s="36">
        <v>0</v>
      </c>
    </row>
    <row r="24" spans="1:6" ht="25.5" customHeight="1" x14ac:dyDescent="0.25">
      <c r="A24" s="79" t="s">
        <v>243</v>
      </c>
      <c r="B24" s="79"/>
      <c r="C24" s="49" t="s">
        <v>244</v>
      </c>
      <c r="D24" s="39">
        <v>0</v>
      </c>
      <c r="E24" s="39">
        <v>460.87</v>
      </c>
      <c r="F24" s="39">
        <v>0</v>
      </c>
    </row>
    <row r="25" spans="1:6" ht="25.5" customHeight="1" x14ac:dyDescent="0.25">
      <c r="A25" s="78" t="s">
        <v>166</v>
      </c>
      <c r="B25" s="78"/>
      <c r="C25" s="47" t="s">
        <v>167</v>
      </c>
      <c r="D25" s="8">
        <v>0</v>
      </c>
      <c r="E25" s="8">
        <v>460.87</v>
      </c>
      <c r="F25" s="8">
        <v>0</v>
      </c>
    </row>
    <row r="26" spans="1:6" ht="26.25" customHeight="1" x14ac:dyDescent="0.25">
      <c r="A26" s="78" t="s">
        <v>174</v>
      </c>
      <c r="B26" s="78"/>
      <c r="C26" s="47" t="s">
        <v>175</v>
      </c>
      <c r="D26" s="8"/>
      <c r="E26" s="8">
        <v>460.87</v>
      </c>
      <c r="F26" s="8"/>
    </row>
    <row r="27" spans="1:6" ht="25.5" customHeight="1" x14ac:dyDescent="0.25">
      <c r="A27" s="79" t="s">
        <v>247</v>
      </c>
      <c r="B27" s="79"/>
      <c r="C27" s="49" t="s">
        <v>248</v>
      </c>
      <c r="D27" s="39">
        <v>0</v>
      </c>
      <c r="E27" s="39">
        <v>855.88</v>
      </c>
      <c r="F27" s="39">
        <v>0</v>
      </c>
    </row>
    <row r="28" spans="1:6" ht="25.5" customHeight="1" x14ac:dyDescent="0.25">
      <c r="A28" s="78" t="s">
        <v>166</v>
      </c>
      <c r="B28" s="78"/>
      <c r="C28" s="47" t="s">
        <v>167</v>
      </c>
      <c r="D28" s="8">
        <v>0</v>
      </c>
      <c r="E28" s="8">
        <v>855.88</v>
      </c>
      <c r="F28" s="8">
        <v>0</v>
      </c>
    </row>
    <row r="29" spans="1:6" ht="25.5" customHeight="1" x14ac:dyDescent="0.25">
      <c r="A29" s="78" t="s">
        <v>174</v>
      </c>
      <c r="B29" s="78"/>
      <c r="C29" s="47" t="s">
        <v>175</v>
      </c>
      <c r="D29" s="8"/>
      <c r="E29" s="8">
        <v>855.88</v>
      </c>
      <c r="F29" s="8"/>
    </row>
    <row r="30" spans="1:6" ht="0.75" customHeight="1" x14ac:dyDescent="0.25"/>
    <row r="31" spans="1:6" ht="25.5" customHeight="1" x14ac:dyDescent="0.25">
      <c r="A31" s="75" t="s">
        <v>249</v>
      </c>
      <c r="B31" s="75"/>
      <c r="C31" s="45" t="s">
        <v>250</v>
      </c>
      <c r="D31" s="36">
        <v>980</v>
      </c>
      <c r="E31" s="36">
        <v>560</v>
      </c>
      <c r="F31" s="36">
        <v>57.14</v>
      </c>
    </row>
    <row r="32" spans="1:6" ht="25.5" customHeight="1" x14ac:dyDescent="0.25">
      <c r="A32" s="79" t="s">
        <v>243</v>
      </c>
      <c r="B32" s="79"/>
      <c r="C32" s="49" t="s">
        <v>244</v>
      </c>
      <c r="D32" s="39">
        <v>980</v>
      </c>
      <c r="E32" s="39">
        <v>560</v>
      </c>
      <c r="F32" s="39">
        <v>57.14</v>
      </c>
    </row>
    <row r="33" spans="1:6" ht="25.5" customHeight="1" x14ac:dyDescent="0.25">
      <c r="A33" s="78" t="s">
        <v>75</v>
      </c>
      <c r="B33" s="78"/>
      <c r="C33" s="47" t="s">
        <v>76</v>
      </c>
      <c r="D33" s="8">
        <v>980</v>
      </c>
      <c r="E33" s="8">
        <v>560</v>
      </c>
      <c r="F33" s="8">
        <v>57.14</v>
      </c>
    </row>
    <row r="34" spans="1:6" ht="25.5" customHeight="1" x14ac:dyDescent="0.25">
      <c r="A34" s="78" t="s">
        <v>87</v>
      </c>
      <c r="B34" s="78"/>
      <c r="C34" s="47" t="s">
        <v>86</v>
      </c>
      <c r="D34" s="8"/>
      <c r="E34" s="8">
        <v>560</v>
      </c>
      <c r="F34" s="8"/>
    </row>
    <row r="35" spans="1:6" ht="25.5" customHeight="1" x14ac:dyDescent="0.25">
      <c r="A35" s="75" t="s">
        <v>251</v>
      </c>
      <c r="B35" s="75"/>
      <c r="C35" s="45" t="s">
        <v>252</v>
      </c>
      <c r="D35" s="36">
        <v>8160</v>
      </c>
      <c r="E35" s="36">
        <v>0</v>
      </c>
      <c r="F35" s="36">
        <v>0</v>
      </c>
    </row>
    <row r="36" spans="1:6" ht="25.5" customHeight="1" x14ac:dyDescent="0.25">
      <c r="A36" s="79" t="s">
        <v>243</v>
      </c>
      <c r="B36" s="79"/>
      <c r="C36" s="49" t="s">
        <v>244</v>
      </c>
      <c r="D36" s="39">
        <v>6679</v>
      </c>
      <c r="E36" s="39">
        <v>0</v>
      </c>
      <c r="F36" s="39">
        <v>0</v>
      </c>
    </row>
    <row r="37" spans="1:6" ht="25.5" customHeight="1" x14ac:dyDescent="0.25">
      <c r="A37" s="78" t="s">
        <v>92</v>
      </c>
      <c r="B37" s="78"/>
      <c r="C37" s="47" t="s">
        <v>93</v>
      </c>
      <c r="D37" s="8">
        <v>6679</v>
      </c>
      <c r="E37" s="8">
        <v>0</v>
      </c>
      <c r="F37" s="8">
        <v>0</v>
      </c>
    </row>
    <row r="38" spans="1:6" ht="25.5" customHeight="1" x14ac:dyDescent="0.25">
      <c r="A38" s="78" t="s">
        <v>253</v>
      </c>
      <c r="B38" s="78"/>
      <c r="C38" s="47" t="s">
        <v>254</v>
      </c>
      <c r="D38" s="8"/>
      <c r="E38" s="8">
        <v>0</v>
      </c>
      <c r="F38" s="8"/>
    </row>
    <row r="39" spans="1:6" ht="0.75" customHeight="1" x14ac:dyDescent="0.25"/>
    <row r="40" spans="1:6" ht="25.5" customHeight="1" x14ac:dyDescent="0.25">
      <c r="A40" s="79" t="s">
        <v>247</v>
      </c>
      <c r="B40" s="79"/>
      <c r="C40" s="49" t="s">
        <v>248</v>
      </c>
      <c r="D40" s="39">
        <v>1481</v>
      </c>
      <c r="E40" s="39">
        <v>0</v>
      </c>
      <c r="F40" s="39">
        <v>0</v>
      </c>
    </row>
    <row r="41" spans="1:6" ht="25.5" customHeight="1" x14ac:dyDescent="0.25">
      <c r="A41" s="78" t="s">
        <v>92</v>
      </c>
      <c r="B41" s="78"/>
      <c r="C41" s="47" t="s">
        <v>93</v>
      </c>
      <c r="D41" s="8">
        <v>1481</v>
      </c>
      <c r="E41" s="8">
        <v>0</v>
      </c>
      <c r="F41" s="8">
        <v>0</v>
      </c>
    </row>
    <row r="42" spans="1:6" ht="25.5" customHeight="1" x14ac:dyDescent="0.25">
      <c r="A42" s="78" t="s">
        <v>253</v>
      </c>
      <c r="B42" s="78"/>
      <c r="C42" s="47" t="s">
        <v>254</v>
      </c>
      <c r="D42" s="8"/>
      <c r="E42" s="8">
        <v>0</v>
      </c>
      <c r="F42" s="8"/>
    </row>
    <row r="43" spans="1:6" ht="33" customHeight="1" x14ac:dyDescent="0.25">
      <c r="A43" s="75" t="s">
        <v>255</v>
      </c>
      <c r="B43" s="75"/>
      <c r="C43" s="45" t="s">
        <v>256</v>
      </c>
      <c r="D43" s="36">
        <v>38309</v>
      </c>
      <c r="E43" s="36">
        <v>22966.71</v>
      </c>
      <c r="F43" s="36">
        <v>59.95</v>
      </c>
    </row>
    <row r="44" spans="1:6" ht="25.5" customHeight="1" x14ac:dyDescent="0.25">
      <c r="A44" s="78" t="s">
        <v>92</v>
      </c>
      <c r="B44" s="78"/>
      <c r="C44" s="47" t="s">
        <v>93</v>
      </c>
      <c r="D44" s="8">
        <v>0</v>
      </c>
      <c r="E44" s="8">
        <v>0</v>
      </c>
      <c r="F44" s="8">
        <v>0</v>
      </c>
    </row>
    <row r="45" spans="1:6" ht="25.5" customHeight="1" x14ac:dyDescent="0.25">
      <c r="A45" s="79" t="s">
        <v>247</v>
      </c>
      <c r="B45" s="79"/>
      <c r="C45" s="49" t="s">
        <v>248</v>
      </c>
      <c r="D45" s="39">
        <v>38309</v>
      </c>
      <c r="E45" s="39">
        <v>22966.71</v>
      </c>
      <c r="F45" s="39">
        <v>59.95</v>
      </c>
    </row>
    <row r="46" spans="1:6" ht="25.5" customHeight="1" x14ac:dyDescent="0.25">
      <c r="A46" s="78" t="s">
        <v>92</v>
      </c>
      <c r="B46" s="78"/>
      <c r="C46" s="47" t="s">
        <v>93</v>
      </c>
      <c r="D46" s="8">
        <v>37944</v>
      </c>
      <c r="E46" s="8">
        <v>22966.71</v>
      </c>
      <c r="F46" s="8">
        <v>60.53</v>
      </c>
    </row>
    <row r="47" spans="1:6" ht="25.5" customHeight="1" x14ac:dyDescent="0.25">
      <c r="A47" s="78" t="s">
        <v>96</v>
      </c>
      <c r="B47" s="78"/>
      <c r="C47" s="47" t="s">
        <v>97</v>
      </c>
      <c r="D47" s="8"/>
      <c r="E47" s="8">
        <v>3418.1</v>
      </c>
      <c r="F47" s="8"/>
    </row>
    <row r="48" spans="1:6" ht="0.75" customHeight="1" x14ac:dyDescent="0.25"/>
    <row r="49" spans="1:6" ht="25.5" customHeight="1" x14ac:dyDescent="0.25">
      <c r="A49" s="78" t="s">
        <v>100</v>
      </c>
      <c r="B49" s="78"/>
      <c r="C49" s="47" t="s">
        <v>101</v>
      </c>
      <c r="D49" s="8"/>
      <c r="E49" s="8">
        <v>200</v>
      </c>
      <c r="F49" s="8"/>
    </row>
    <row r="50" spans="1:6" ht="25.5" customHeight="1" x14ac:dyDescent="0.25">
      <c r="A50" s="78" t="s">
        <v>102</v>
      </c>
      <c r="B50" s="78"/>
      <c r="C50" s="47" t="s">
        <v>103</v>
      </c>
      <c r="D50" s="8"/>
      <c r="E50" s="8">
        <v>156</v>
      </c>
      <c r="F50" s="8"/>
    </row>
    <row r="51" spans="1:6" ht="0.75" customHeight="1" x14ac:dyDescent="0.25"/>
    <row r="52" spans="1:6" ht="25.5" customHeight="1" x14ac:dyDescent="0.25">
      <c r="A52" s="78" t="s">
        <v>106</v>
      </c>
      <c r="B52" s="78"/>
      <c r="C52" s="47" t="s">
        <v>107</v>
      </c>
      <c r="D52" s="8"/>
      <c r="E52" s="8">
        <v>4365.04</v>
      </c>
      <c r="F52" s="8"/>
    </row>
    <row r="53" spans="1:6" ht="25.5" customHeight="1" x14ac:dyDescent="0.25">
      <c r="A53" s="78" t="s">
        <v>110</v>
      </c>
      <c r="B53" s="78"/>
      <c r="C53" s="47" t="s">
        <v>111</v>
      </c>
      <c r="D53" s="8"/>
      <c r="E53" s="8">
        <v>128.77000000000001</v>
      </c>
      <c r="F53" s="8"/>
    </row>
    <row r="54" spans="1:6" ht="0.75" customHeight="1" x14ac:dyDescent="0.25"/>
    <row r="55" spans="1:6" ht="25.5" customHeight="1" x14ac:dyDescent="0.25">
      <c r="A55" s="78" t="s">
        <v>112</v>
      </c>
      <c r="B55" s="78"/>
      <c r="C55" s="47" t="s">
        <v>113</v>
      </c>
      <c r="D55" s="8"/>
      <c r="E55" s="8">
        <v>408.03</v>
      </c>
      <c r="F55" s="8"/>
    </row>
    <row r="56" spans="1:6" ht="25.5" customHeight="1" x14ac:dyDescent="0.25">
      <c r="A56" s="78" t="s">
        <v>114</v>
      </c>
      <c r="B56" s="78"/>
      <c r="C56" s="47" t="s">
        <v>115</v>
      </c>
      <c r="D56" s="8"/>
      <c r="E56" s="8">
        <v>594.38</v>
      </c>
      <c r="F56" s="8"/>
    </row>
    <row r="57" spans="1:6" ht="0.75" customHeight="1" x14ac:dyDescent="0.25"/>
    <row r="58" spans="1:6" ht="25.5" customHeight="1" x14ac:dyDescent="0.25">
      <c r="A58" s="78" t="s">
        <v>116</v>
      </c>
      <c r="B58" s="78"/>
      <c r="C58" s="47" t="s">
        <v>117</v>
      </c>
      <c r="D58" s="8"/>
      <c r="E58" s="8">
        <v>167.7</v>
      </c>
      <c r="F58" s="8"/>
    </row>
    <row r="59" spans="1:6" ht="0.75" customHeight="1" x14ac:dyDescent="0.25"/>
    <row r="60" spans="1:6" ht="25.5" customHeight="1" x14ac:dyDescent="0.25">
      <c r="A60" s="78" t="s">
        <v>120</v>
      </c>
      <c r="B60" s="78"/>
      <c r="C60" s="47" t="s">
        <v>121</v>
      </c>
      <c r="D60" s="8"/>
      <c r="E60" s="8">
        <v>2616.73</v>
      </c>
      <c r="F60" s="8"/>
    </row>
    <row r="61" spans="1:6" ht="25.5" customHeight="1" x14ac:dyDescent="0.25">
      <c r="A61" s="78" t="s">
        <v>124</v>
      </c>
      <c r="B61" s="78"/>
      <c r="C61" s="47" t="s">
        <v>125</v>
      </c>
      <c r="D61" s="8"/>
      <c r="E61" s="8">
        <v>63.72</v>
      </c>
      <c r="F61" s="8"/>
    </row>
    <row r="62" spans="1:6" ht="0.75" customHeight="1" x14ac:dyDescent="0.25"/>
    <row r="63" spans="1:6" ht="25.5" customHeight="1" x14ac:dyDescent="0.25">
      <c r="A63" s="78" t="s">
        <v>126</v>
      </c>
      <c r="B63" s="78"/>
      <c r="C63" s="47" t="s">
        <v>127</v>
      </c>
      <c r="D63" s="8"/>
      <c r="E63" s="8">
        <v>4611.4799999999996</v>
      </c>
      <c r="F63" s="8"/>
    </row>
    <row r="64" spans="1:6" ht="25.5" customHeight="1" x14ac:dyDescent="0.25">
      <c r="A64" s="78" t="s">
        <v>128</v>
      </c>
      <c r="B64" s="78"/>
      <c r="C64" s="47" t="s">
        <v>129</v>
      </c>
      <c r="D64" s="8"/>
      <c r="E64" s="8">
        <v>275.18</v>
      </c>
      <c r="F64" s="8"/>
    </row>
    <row r="65" spans="1:6" ht="0.75" customHeight="1" x14ac:dyDescent="0.25"/>
    <row r="66" spans="1:6" ht="25.5" customHeight="1" x14ac:dyDescent="0.25">
      <c r="A66" s="78" t="s">
        <v>132</v>
      </c>
      <c r="B66" s="78"/>
      <c r="C66" s="47" t="s">
        <v>133</v>
      </c>
      <c r="D66" s="8"/>
      <c r="E66" s="8">
        <v>1881.36</v>
      </c>
      <c r="F66" s="8"/>
    </row>
    <row r="67" spans="1:6" ht="25.5" customHeight="1" x14ac:dyDescent="0.25">
      <c r="A67" s="78" t="s">
        <v>134</v>
      </c>
      <c r="B67" s="78"/>
      <c r="C67" s="47" t="s">
        <v>135</v>
      </c>
      <c r="D67" s="8"/>
      <c r="E67" s="8">
        <v>3229.72</v>
      </c>
      <c r="F67" s="8"/>
    </row>
    <row r="68" spans="1:6" ht="0.75" customHeight="1" x14ac:dyDescent="0.25"/>
    <row r="69" spans="1:6" ht="25.5" customHeight="1" x14ac:dyDescent="0.25">
      <c r="A69" s="78" t="s">
        <v>140</v>
      </c>
      <c r="B69" s="78"/>
      <c r="C69" s="47" t="s">
        <v>141</v>
      </c>
      <c r="D69" s="8"/>
      <c r="E69" s="8">
        <v>140</v>
      </c>
      <c r="F69" s="8"/>
    </row>
    <row r="70" spans="1:6" ht="25.5" customHeight="1" x14ac:dyDescent="0.25">
      <c r="A70" s="78" t="s">
        <v>142</v>
      </c>
      <c r="B70" s="78"/>
      <c r="C70" s="47" t="s">
        <v>143</v>
      </c>
      <c r="D70" s="8"/>
      <c r="E70" s="8">
        <v>66.36</v>
      </c>
      <c r="F70" s="8"/>
    </row>
    <row r="71" spans="1:6" ht="0.75" customHeight="1" x14ac:dyDescent="0.25"/>
    <row r="72" spans="1:6" ht="25.5" customHeight="1" x14ac:dyDescent="0.25">
      <c r="A72" s="78" t="s">
        <v>144</v>
      </c>
      <c r="B72" s="78"/>
      <c r="C72" s="47" t="s">
        <v>137</v>
      </c>
      <c r="D72" s="8"/>
      <c r="E72" s="8">
        <v>644.14</v>
      </c>
      <c r="F72" s="8"/>
    </row>
    <row r="73" spans="1:6" ht="0.75" customHeight="1" x14ac:dyDescent="0.25"/>
    <row r="74" spans="1:6" ht="25.5" customHeight="1" x14ac:dyDescent="0.25">
      <c r="A74" s="78" t="s">
        <v>145</v>
      </c>
      <c r="B74" s="78"/>
      <c r="C74" s="47" t="s">
        <v>146</v>
      </c>
      <c r="D74" s="8">
        <v>365</v>
      </c>
      <c r="E74" s="8">
        <v>0</v>
      </c>
      <c r="F74" s="8">
        <v>0</v>
      </c>
    </row>
    <row r="75" spans="1:6" ht="25.5" customHeight="1" x14ac:dyDescent="0.25">
      <c r="A75" s="78" t="s">
        <v>149</v>
      </c>
      <c r="B75" s="78"/>
      <c r="C75" s="47" t="s">
        <v>150</v>
      </c>
      <c r="D75" s="8"/>
      <c r="E75" s="8">
        <v>0</v>
      </c>
      <c r="F75" s="8"/>
    </row>
    <row r="76" spans="1:6" ht="25.5" customHeight="1" x14ac:dyDescent="0.25">
      <c r="A76" s="78" t="s">
        <v>151</v>
      </c>
      <c r="B76" s="78"/>
      <c r="C76" s="47" t="s">
        <v>152</v>
      </c>
      <c r="D76" s="8"/>
      <c r="E76" s="8">
        <v>0</v>
      </c>
      <c r="F76" s="8"/>
    </row>
    <row r="77" spans="1:6" ht="0.75" customHeight="1" x14ac:dyDescent="0.25"/>
    <row r="78" spans="1:6" ht="25.5" customHeight="1" x14ac:dyDescent="0.25">
      <c r="A78" s="75" t="s">
        <v>257</v>
      </c>
      <c r="B78" s="75"/>
      <c r="C78" s="45" t="s">
        <v>258</v>
      </c>
      <c r="D78" s="36">
        <v>8180</v>
      </c>
      <c r="E78" s="36">
        <v>3693.46</v>
      </c>
      <c r="F78" s="36">
        <v>45.15</v>
      </c>
    </row>
    <row r="79" spans="1:6" ht="25.5" customHeight="1" x14ac:dyDescent="0.25">
      <c r="A79" s="79" t="s">
        <v>247</v>
      </c>
      <c r="B79" s="79"/>
      <c r="C79" s="49" t="s">
        <v>248</v>
      </c>
      <c r="D79" s="39">
        <v>8180</v>
      </c>
      <c r="E79" s="39">
        <v>3693.46</v>
      </c>
      <c r="F79" s="39">
        <v>45.15</v>
      </c>
    </row>
    <row r="80" spans="1:6" ht="25.5" customHeight="1" x14ac:dyDescent="0.25">
      <c r="A80" s="78" t="s">
        <v>92</v>
      </c>
      <c r="B80" s="78"/>
      <c r="C80" s="47" t="s">
        <v>93</v>
      </c>
      <c r="D80" s="8">
        <v>8180</v>
      </c>
      <c r="E80" s="8">
        <v>3693.46</v>
      </c>
      <c r="F80" s="8">
        <v>45.15</v>
      </c>
    </row>
    <row r="81" spans="1:6" ht="25.5" customHeight="1" x14ac:dyDescent="0.25">
      <c r="A81" s="78" t="s">
        <v>112</v>
      </c>
      <c r="B81" s="78"/>
      <c r="C81" s="47" t="s">
        <v>113</v>
      </c>
      <c r="D81" s="8"/>
      <c r="E81" s="8">
        <v>887.66</v>
      </c>
      <c r="F81" s="8"/>
    </row>
    <row r="82" spans="1:6" ht="25.5" customHeight="1" x14ac:dyDescent="0.25">
      <c r="A82" s="78" t="s">
        <v>122</v>
      </c>
      <c r="B82" s="78"/>
      <c r="C82" s="47" t="s">
        <v>123</v>
      </c>
      <c r="D82" s="8"/>
      <c r="E82" s="8">
        <v>2805.8</v>
      </c>
      <c r="F82" s="8"/>
    </row>
    <row r="83" spans="1:6" ht="0.75" customHeight="1" x14ac:dyDescent="0.25"/>
    <row r="84" spans="1:6" ht="25.5" customHeight="1" x14ac:dyDescent="0.25">
      <c r="A84" s="75" t="s">
        <v>259</v>
      </c>
      <c r="B84" s="75"/>
      <c r="C84" s="45" t="s">
        <v>260</v>
      </c>
      <c r="D84" s="36">
        <v>19150</v>
      </c>
      <c r="E84" s="36">
        <v>13784.14</v>
      </c>
      <c r="F84" s="36">
        <v>71.98</v>
      </c>
    </row>
    <row r="85" spans="1:6" ht="25.5" customHeight="1" x14ac:dyDescent="0.25">
      <c r="A85" s="79" t="s">
        <v>243</v>
      </c>
      <c r="B85" s="79"/>
      <c r="C85" s="49" t="s">
        <v>244</v>
      </c>
      <c r="D85" s="39">
        <v>19150</v>
      </c>
      <c r="E85" s="39">
        <v>13784.14</v>
      </c>
      <c r="F85" s="39">
        <v>71.98</v>
      </c>
    </row>
    <row r="86" spans="1:6" ht="25.5" customHeight="1" x14ac:dyDescent="0.25">
      <c r="A86" s="78" t="s">
        <v>92</v>
      </c>
      <c r="B86" s="78"/>
      <c r="C86" s="47" t="s">
        <v>93</v>
      </c>
      <c r="D86" s="8">
        <v>19150</v>
      </c>
      <c r="E86" s="8">
        <v>13784.14</v>
      </c>
      <c r="F86" s="8">
        <v>71.98</v>
      </c>
    </row>
    <row r="87" spans="1:6" ht="25.5" customHeight="1" x14ac:dyDescent="0.25">
      <c r="A87" s="78" t="s">
        <v>110</v>
      </c>
      <c r="B87" s="78"/>
      <c r="C87" s="47" t="s">
        <v>111</v>
      </c>
      <c r="D87" s="8"/>
      <c r="E87" s="8">
        <v>13784.14</v>
      </c>
      <c r="F87" s="8"/>
    </row>
    <row r="88" spans="1:6" ht="25.5" customHeight="1" x14ac:dyDescent="0.25">
      <c r="A88" s="75" t="s">
        <v>261</v>
      </c>
      <c r="B88" s="75"/>
      <c r="C88" s="45" t="s">
        <v>262</v>
      </c>
      <c r="D88" s="36">
        <v>66815</v>
      </c>
      <c r="E88" s="36">
        <v>29942.86</v>
      </c>
      <c r="F88" s="36">
        <v>44.81</v>
      </c>
    </row>
    <row r="89" spans="1:6" ht="25.5" customHeight="1" x14ac:dyDescent="0.25">
      <c r="A89" s="75" t="s">
        <v>263</v>
      </c>
      <c r="B89" s="75"/>
      <c r="C89" s="45" t="s">
        <v>264</v>
      </c>
      <c r="D89" s="36">
        <v>66815</v>
      </c>
      <c r="E89" s="36">
        <v>29942.86</v>
      </c>
      <c r="F89" s="36">
        <v>44.81</v>
      </c>
    </row>
    <row r="90" spans="1:6" ht="25.5" customHeight="1" x14ac:dyDescent="0.25">
      <c r="A90" s="79" t="s">
        <v>243</v>
      </c>
      <c r="B90" s="79"/>
      <c r="C90" s="49" t="s">
        <v>244</v>
      </c>
      <c r="D90" s="39">
        <v>7312</v>
      </c>
      <c r="E90" s="39">
        <v>2994.29</v>
      </c>
      <c r="F90" s="39">
        <v>40.950000000000003</v>
      </c>
    </row>
    <row r="91" spans="1:6" ht="25.5" customHeight="1" x14ac:dyDescent="0.25">
      <c r="A91" s="78" t="s">
        <v>75</v>
      </c>
      <c r="B91" s="78"/>
      <c r="C91" s="47" t="s">
        <v>76</v>
      </c>
      <c r="D91" s="8">
        <v>7216</v>
      </c>
      <c r="E91" s="8">
        <v>2956.11</v>
      </c>
      <c r="F91" s="8">
        <v>40.97</v>
      </c>
    </row>
    <row r="92" spans="1:6" ht="25.5" customHeight="1" x14ac:dyDescent="0.25">
      <c r="A92" s="78" t="s">
        <v>79</v>
      </c>
      <c r="B92" s="78"/>
      <c r="C92" s="47" t="s">
        <v>80</v>
      </c>
      <c r="D92" s="8"/>
      <c r="E92" s="8">
        <v>2494.5</v>
      </c>
      <c r="F92" s="8"/>
    </row>
    <row r="93" spans="1:6" ht="0.75" customHeight="1" x14ac:dyDescent="0.25"/>
    <row r="94" spans="1:6" ht="25.5" customHeight="1" x14ac:dyDescent="0.25">
      <c r="A94" s="78" t="s">
        <v>87</v>
      </c>
      <c r="B94" s="78"/>
      <c r="C94" s="47" t="s">
        <v>86</v>
      </c>
      <c r="D94" s="8"/>
      <c r="E94" s="8">
        <v>50</v>
      </c>
      <c r="F94" s="8"/>
    </row>
    <row r="95" spans="1:6" ht="0.75" customHeight="1" x14ac:dyDescent="0.25"/>
    <row r="96" spans="1:6" ht="25.5" customHeight="1" x14ac:dyDescent="0.25">
      <c r="A96" s="78" t="s">
        <v>90</v>
      </c>
      <c r="B96" s="78"/>
      <c r="C96" s="47" t="s">
        <v>91</v>
      </c>
      <c r="D96" s="8"/>
      <c r="E96" s="8">
        <v>411.61</v>
      </c>
      <c r="F96" s="8"/>
    </row>
    <row r="97" spans="1:6" ht="25.5" customHeight="1" x14ac:dyDescent="0.25">
      <c r="A97" s="78" t="s">
        <v>92</v>
      </c>
      <c r="B97" s="78"/>
      <c r="C97" s="47" t="s">
        <v>93</v>
      </c>
      <c r="D97" s="8">
        <v>96</v>
      </c>
      <c r="E97" s="8">
        <v>38.18</v>
      </c>
      <c r="F97" s="8">
        <v>39.770000000000003</v>
      </c>
    </row>
    <row r="98" spans="1:6" ht="25.5" customHeight="1" x14ac:dyDescent="0.25">
      <c r="A98" s="78" t="s">
        <v>98</v>
      </c>
      <c r="B98" s="78"/>
      <c r="C98" s="47" t="s">
        <v>99</v>
      </c>
      <c r="D98" s="8"/>
      <c r="E98" s="8">
        <v>38.18</v>
      </c>
      <c r="F98" s="8"/>
    </row>
    <row r="99" spans="1:6" ht="0.75" customHeight="1" x14ac:dyDescent="0.25"/>
    <row r="100" spans="1:6" ht="25.5" customHeight="1" x14ac:dyDescent="0.25">
      <c r="A100" s="79" t="s">
        <v>247</v>
      </c>
      <c r="B100" s="79"/>
      <c r="C100" s="49" t="s">
        <v>265</v>
      </c>
      <c r="D100" s="39">
        <v>8924</v>
      </c>
      <c r="E100" s="39">
        <v>4042.28</v>
      </c>
      <c r="F100" s="39">
        <v>45.3</v>
      </c>
    </row>
    <row r="101" spans="1:6" ht="25.5" customHeight="1" x14ac:dyDescent="0.25">
      <c r="A101" s="78" t="s">
        <v>75</v>
      </c>
      <c r="B101" s="78"/>
      <c r="C101" s="47" t="s">
        <v>76</v>
      </c>
      <c r="D101" s="8">
        <v>8795</v>
      </c>
      <c r="E101" s="8">
        <v>3990.74</v>
      </c>
      <c r="F101" s="8">
        <v>45.38</v>
      </c>
    </row>
    <row r="102" spans="1:6" ht="25.5" customHeight="1" x14ac:dyDescent="0.25">
      <c r="A102" s="78" t="s">
        <v>79</v>
      </c>
      <c r="B102" s="78"/>
      <c r="C102" s="47" t="s">
        <v>80</v>
      </c>
      <c r="D102" s="8"/>
      <c r="E102" s="8">
        <v>3367.58</v>
      </c>
      <c r="F102" s="8"/>
    </row>
    <row r="103" spans="1:6" ht="25.5" customHeight="1" x14ac:dyDescent="0.25">
      <c r="A103" s="78" t="s">
        <v>87</v>
      </c>
      <c r="B103" s="78"/>
      <c r="C103" s="47" t="s">
        <v>86</v>
      </c>
      <c r="D103" s="8"/>
      <c r="E103" s="8">
        <v>67.5</v>
      </c>
      <c r="F103" s="8"/>
    </row>
    <row r="104" spans="1:6" ht="0.75" customHeight="1" x14ac:dyDescent="0.25"/>
    <row r="105" spans="1:6" ht="25.5" customHeight="1" x14ac:dyDescent="0.25">
      <c r="A105" s="78" t="s">
        <v>90</v>
      </c>
      <c r="B105" s="78"/>
      <c r="C105" s="47" t="s">
        <v>91</v>
      </c>
      <c r="D105" s="8"/>
      <c r="E105" s="8">
        <v>555.66</v>
      </c>
      <c r="F105" s="8"/>
    </row>
    <row r="106" spans="1:6" ht="25.5" customHeight="1" x14ac:dyDescent="0.25">
      <c r="A106" s="78" t="s">
        <v>92</v>
      </c>
      <c r="B106" s="78"/>
      <c r="C106" s="47" t="s">
        <v>93</v>
      </c>
      <c r="D106" s="8">
        <v>129</v>
      </c>
      <c r="E106" s="8">
        <v>51.54</v>
      </c>
      <c r="F106" s="8">
        <v>39.950000000000003</v>
      </c>
    </row>
    <row r="107" spans="1:6" ht="25.5" customHeight="1" x14ac:dyDescent="0.25">
      <c r="A107" s="78" t="s">
        <v>98</v>
      </c>
      <c r="B107" s="78"/>
      <c r="C107" s="47" t="s">
        <v>99</v>
      </c>
      <c r="D107" s="8"/>
      <c r="E107" s="8">
        <v>51.54</v>
      </c>
      <c r="F107" s="8"/>
    </row>
    <row r="108" spans="1:6" ht="0.75" customHeight="1" x14ac:dyDescent="0.25"/>
    <row r="109" spans="1:6" ht="25.5" customHeight="1" x14ac:dyDescent="0.25">
      <c r="A109" s="79" t="s">
        <v>266</v>
      </c>
      <c r="B109" s="79"/>
      <c r="C109" s="49" t="s">
        <v>267</v>
      </c>
      <c r="D109" s="39">
        <v>50579</v>
      </c>
      <c r="E109" s="39">
        <v>22906.29</v>
      </c>
      <c r="F109" s="39">
        <v>45.29</v>
      </c>
    </row>
    <row r="110" spans="1:6" ht="25.5" customHeight="1" x14ac:dyDescent="0.25">
      <c r="A110" s="78" t="s">
        <v>75</v>
      </c>
      <c r="B110" s="78"/>
      <c r="C110" s="47" t="s">
        <v>76</v>
      </c>
      <c r="D110" s="8">
        <v>49844</v>
      </c>
      <c r="E110" s="8">
        <v>22614.17</v>
      </c>
      <c r="F110" s="8">
        <v>45.37</v>
      </c>
    </row>
    <row r="111" spans="1:6" ht="25.5" customHeight="1" x14ac:dyDescent="0.25">
      <c r="A111" s="78" t="s">
        <v>79</v>
      </c>
      <c r="B111" s="78"/>
      <c r="C111" s="47" t="s">
        <v>80</v>
      </c>
      <c r="D111" s="8"/>
      <c r="E111" s="8">
        <v>19082.919999999998</v>
      </c>
      <c r="F111" s="8"/>
    </row>
    <row r="112" spans="1:6" ht="0.75" customHeight="1" x14ac:dyDescent="0.25"/>
    <row r="113" spans="1:6" ht="25.5" customHeight="1" x14ac:dyDescent="0.25">
      <c r="A113" s="78" t="s">
        <v>87</v>
      </c>
      <c r="B113" s="78"/>
      <c r="C113" s="47" t="s">
        <v>86</v>
      </c>
      <c r="D113" s="8"/>
      <c r="E113" s="8">
        <v>382.5</v>
      </c>
      <c r="F113" s="8"/>
    </row>
    <row r="114" spans="1:6" ht="25.5" customHeight="1" x14ac:dyDescent="0.25">
      <c r="A114" s="78" t="s">
        <v>90</v>
      </c>
      <c r="B114" s="78"/>
      <c r="C114" s="47" t="s">
        <v>91</v>
      </c>
      <c r="D114" s="8"/>
      <c r="E114" s="8">
        <v>3148.75</v>
      </c>
      <c r="F114" s="8"/>
    </row>
    <row r="115" spans="1:6" ht="0.75" customHeight="1" x14ac:dyDescent="0.25"/>
    <row r="116" spans="1:6" ht="25.5" customHeight="1" x14ac:dyDescent="0.25">
      <c r="A116" s="78" t="s">
        <v>92</v>
      </c>
      <c r="B116" s="78"/>
      <c r="C116" s="47" t="s">
        <v>93</v>
      </c>
      <c r="D116" s="8">
        <v>735</v>
      </c>
      <c r="E116" s="8">
        <v>292.12</v>
      </c>
      <c r="F116" s="8">
        <v>39.74</v>
      </c>
    </row>
    <row r="117" spans="1:6" ht="25.5" customHeight="1" x14ac:dyDescent="0.25">
      <c r="A117" s="78" t="s">
        <v>98</v>
      </c>
      <c r="B117" s="78"/>
      <c r="C117" s="47" t="s">
        <v>99</v>
      </c>
      <c r="D117" s="8"/>
      <c r="E117" s="8">
        <v>292.12</v>
      </c>
      <c r="F117" s="8"/>
    </row>
    <row r="118" spans="1:6" ht="25.5" customHeight="1" x14ac:dyDescent="0.25">
      <c r="A118" s="75" t="s">
        <v>232</v>
      </c>
      <c r="B118" s="75"/>
      <c r="C118" s="45" t="s">
        <v>233</v>
      </c>
      <c r="D118" s="36">
        <v>2242325</v>
      </c>
      <c r="E118" s="36">
        <v>1140811.67</v>
      </c>
      <c r="F118" s="36">
        <v>50.88</v>
      </c>
    </row>
    <row r="119" spans="1:6" ht="25.5" customHeight="1" x14ac:dyDescent="0.25">
      <c r="A119" s="75" t="s">
        <v>268</v>
      </c>
      <c r="B119" s="75"/>
      <c r="C119" s="45" t="s">
        <v>188</v>
      </c>
      <c r="D119" s="36">
        <v>28800</v>
      </c>
      <c r="E119" s="36">
        <v>10697.29</v>
      </c>
      <c r="F119" s="36">
        <v>37.14</v>
      </c>
    </row>
    <row r="120" spans="1:6" ht="25.5" customHeight="1" x14ac:dyDescent="0.25">
      <c r="A120" s="75" t="s">
        <v>237</v>
      </c>
      <c r="B120" s="75"/>
      <c r="C120" s="45" t="s">
        <v>192</v>
      </c>
      <c r="D120" s="36">
        <v>2213025</v>
      </c>
      <c r="E120" s="36">
        <v>1130114.3799999999</v>
      </c>
      <c r="F120" s="36">
        <v>51.07</v>
      </c>
    </row>
    <row r="121" spans="1:6" ht="25.5" customHeight="1" x14ac:dyDescent="0.25">
      <c r="A121" s="75" t="s">
        <v>269</v>
      </c>
      <c r="B121" s="75"/>
      <c r="C121" s="45" t="s">
        <v>270</v>
      </c>
      <c r="D121" s="36">
        <v>500</v>
      </c>
      <c r="E121" s="36">
        <v>0</v>
      </c>
      <c r="F121" s="36">
        <v>0</v>
      </c>
    </row>
    <row r="122" spans="1:6" ht="25.5" customHeight="1" x14ac:dyDescent="0.25">
      <c r="A122" s="75" t="s">
        <v>239</v>
      </c>
      <c r="B122" s="75"/>
      <c r="C122" s="45" t="s">
        <v>240</v>
      </c>
      <c r="D122" s="36">
        <v>2242325</v>
      </c>
      <c r="E122" s="36">
        <v>1140811.67</v>
      </c>
      <c r="F122" s="36">
        <v>50.88</v>
      </c>
    </row>
    <row r="123" spans="1:6" ht="25.5" customHeight="1" x14ac:dyDescent="0.25">
      <c r="A123" s="75" t="s">
        <v>271</v>
      </c>
      <c r="B123" s="75"/>
      <c r="C123" s="45" t="s">
        <v>272</v>
      </c>
      <c r="D123" s="36">
        <v>2242325</v>
      </c>
      <c r="E123" s="36">
        <v>1140811.67</v>
      </c>
      <c r="F123" s="36">
        <v>50.88</v>
      </c>
    </row>
    <row r="124" spans="1:6" ht="25.5" customHeight="1" x14ac:dyDescent="0.25">
      <c r="A124" s="79" t="s">
        <v>273</v>
      </c>
      <c r="B124" s="79"/>
      <c r="C124" s="49" t="s">
        <v>274</v>
      </c>
      <c r="D124" s="39">
        <v>28800</v>
      </c>
      <c r="E124" s="39">
        <v>10697.29</v>
      </c>
      <c r="F124" s="39">
        <v>37.14</v>
      </c>
    </row>
    <row r="125" spans="1:6" ht="25.5" customHeight="1" x14ac:dyDescent="0.25">
      <c r="A125" s="78" t="s">
        <v>75</v>
      </c>
      <c r="B125" s="78"/>
      <c r="C125" s="47" t="s">
        <v>76</v>
      </c>
      <c r="D125" s="8">
        <v>6900</v>
      </c>
      <c r="E125" s="8">
        <v>3843.17</v>
      </c>
      <c r="F125" s="8">
        <v>55.7</v>
      </c>
    </row>
    <row r="126" spans="1:6" ht="25.5" customHeight="1" x14ac:dyDescent="0.25">
      <c r="A126" s="78" t="s">
        <v>79</v>
      </c>
      <c r="B126" s="78"/>
      <c r="C126" s="47" t="s">
        <v>80</v>
      </c>
      <c r="D126" s="8"/>
      <c r="E126" s="8">
        <v>3230.16</v>
      </c>
      <c r="F126" s="8"/>
    </row>
    <row r="127" spans="1:6" ht="0.75" customHeight="1" x14ac:dyDescent="0.25"/>
    <row r="128" spans="1:6" ht="25.5" customHeight="1" x14ac:dyDescent="0.25">
      <c r="A128" s="78" t="s">
        <v>87</v>
      </c>
      <c r="B128" s="78"/>
      <c r="C128" s="47" t="s">
        <v>86</v>
      </c>
      <c r="D128" s="8"/>
      <c r="E128" s="8">
        <v>80</v>
      </c>
      <c r="F128" s="8"/>
    </row>
    <row r="129" spans="1:6" ht="0.75" customHeight="1" x14ac:dyDescent="0.25"/>
    <row r="130" spans="1:6" ht="25.5" customHeight="1" x14ac:dyDescent="0.25">
      <c r="A130" s="78" t="s">
        <v>90</v>
      </c>
      <c r="B130" s="78"/>
      <c r="C130" s="47" t="s">
        <v>91</v>
      </c>
      <c r="D130" s="8"/>
      <c r="E130" s="8">
        <v>533.01</v>
      </c>
      <c r="F130" s="8"/>
    </row>
    <row r="131" spans="1:6" ht="25.5" customHeight="1" x14ac:dyDescent="0.25">
      <c r="A131" s="78" t="s">
        <v>92</v>
      </c>
      <c r="B131" s="78"/>
      <c r="C131" s="47" t="s">
        <v>93</v>
      </c>
      <c r="D131" s="8">
        <v>21900</v>
      </c>
      <c r="E131" s="8">
        <v>6854.12</v>
      </c>
      <c r="F131" s="8">
        <v>31.3</v>
      </c>
    </row>
    <row r="132" spans="1:6" ht="25.5" customHeight="1" x14ac:dyDescent="0.25">
      <c r="A132" s="78" t="s">
        <v>98</v>
      </c>
      <c r="B132" s="78"/>
      <c r="C132" s="47" t="s">
        <v>99</v>
      </c>
      <c r="D132" s="8"/>
      <c r="E132" s="8">
        <v>89.23</v>
      </c>
      <c r="F132" s="8"/>
    </row>
    <row r="133" spans="1:6" ht="0.75" customHeight="1" x14ac:dyDescent="0.25"/>
    <row r="134" spans="1:6" ht="25.5" customHeight="1" x14ac:dyDescent="0.25">
      <c r="A134" s="78" t="s">
        <v>106</v>
      </c>
      <c r="B134" s="78"/>
      <c r="C134" s="47" t="s">
        <v>107</v>
      </c>
      <c r="D134" s="8"/>
      <c r="E134" s="8">
        <v>0</v>
      </c>
      <c r="F134" s="8"/>
    </row>
    <row r="135" spans="1:6" ht="25.5" customHeight="1" x14ac:dyDescent="0.25">
      <c r="A135" s="78" t="s">
        <v>108</v>
      </c>
      <c r="B135" s="78"/>
      <c r="C135" s="47" t="s">
        <v>109</v>
      </c>
      <c r="D135" s="8"/>
      <c r="E135" s="8">
        <v>4329.8900000000003</v>
      </c>
      <c r="F135" s="8"/>
    </row>
    <row r="136" spans="1:6" ht="0.75" customHeight="1" x14ac:dyDescent="0.25"/>
    <row r="137" spans="1:6" ht="25.5" customHeight="1" x14ac:dyDescent="0.25">
      <c r="A137" s="78" t="s">
        <v>114</v>
      </c>
      <c r="B137" s="78"/>
      <c r="C137" s="47" t="s">
        <v>115</v>
      </c>
      <c r="D137" s="8"/>
      <c r="E137" s="8">
        <v>890</v>
      </c>
      <c r="F137" s="8"/>
    </row>
    <row r="138" spans="1:6" ht="25.5" customHeight="1" x14ac:dyDescent="0.25">
      <c r="A138" s="78" t="s">
        <v>120</v>
      </c>
      <c r="B138" s="78"/>
      <c r="C138" s="47" t="s">
        <v>121</v>
      </c>
      <c r="D138" s="8"/>
      <c r="E138" s="8">
        <v>375</v>
      </c>
      <c r="F138" s="8"/>
    </row>
    <row r="139" spans="1:6" ht="0.75" customHeight="1" x14ac:dyDescent="0.25"/>
    <row r="140" spans="1:6" ht="25.5" customHeight="1" x14ac:dyDescent="0.25">
      <c r="A140" s="78" t="s">
        <v>275</v>
      </c>
      <c r="B140" s="78"/>
      <c r="C140" s="47" t="s">
        <v>276</v>
      </c>
      <c r="D140" s="8"/>
      <c r="E140" s="8">
        <v>0</v>
      </c>
      <c r="F140" s="8"/>
    </row>
    <row r="141" spans="1:6" ht="25.5" customHeight="1" x14ac:dyDescent="0.25">
      <c r="A141" s="78" t="s">
        <v>144</v>
      </c>
      <c r="B141" s="78"/>
      <c r="C141" s="47" t="s">
        <v>137</v>
      </c>
      <c r="D141" s="8"/>
      <c r="E141" s="8">
        <v>1170</v>
      </c>
      <c r="F141" s="8"/>
    </row>
    <row r="142" spans="1:6" ht="0.75" customHeight="1" x14ac:dyDescent="0.25"/>
    <row r="143" spans="1:6" ht="25.5" customHeight="1" x14ac:dyDescent="0.25">
      <c r="A143" s="78" t="s">
        <v>166</v>
      </c>
      <c r="B143" s="78"/>
      <c r="C143" s="47" t="s">
        <v>167</v>
      </c>
      <c r="D143" s="8">
        <v>0</v>
      </c>
      <c r="E143" s="8">
        <v>0</v>
      </c>
      <c r="F143" s="8">
        <v>0</v>
      </c>
    </row>
    <row r="144" spans="1:6" ht="25.5" customHeight="1" x14ac:dyDescent="0.25">
      <c r="A144" s="79" t="s">
        <v>277</v>
      </c>
      <c r="B144" s="79"/>
      <c r="C144" s="49" t="s">
        <v>278</v>
      </c>
      <c r="D144" s="39">
        <v>2213025</v>
      </c>
      <c r="E144" s="39">
        <v>1130114.3799999999</v>
      </c>
      <c r="F144" s="39">
        <v>51.07</v>
      </c>
    </row>
    <row r="145" spans="1:6" ht="25.5" customHeight="1" x14ac:dyDescent="0.25">
      <c r="A145" s="78" t="s">
        <v>75</v>
      </c>
      <c r="B145" s="78"/>
      <c r="C145" s="47" t="s">
        <v>76</v>
      </c>
      <c r="D145" s="8">
        <v>1961785</v>
      </c>
      <c r="E145" s="8">
        <v>988968.47</v>
      </c>
      <c r="F145" s="8">
        <v>50.41</v>
      </c>
    </row>
    <row r="146" spans="1:6" ht="25.5" customHeight="1" x14ac:dyDescent="0.25">
      <c r="A146" s="78" t="s">
        <v>79</v>
      </c>
      <c r="B146" s="78"/>
      <c r="C146" s="47" t="s">
        <v>80</v>
      </c>
      <c r="D146" s="8"/>
      <c r="E146" s="8">
        <v>781468.98</v>
      </c>
      <c r="F146" s="8"/>
    </row>
    <row r="147" spans="1:6" ht="0.75" customHeight="1" x14ac:dyDescent="0.25"/>
    <row r="148" spans="1:6" ht="25.5" customHeight="1" x14ac:dyDescent="0.25">
      <c r="A148" s="78" t="s">
        <v>81</v>
      </c>
      <c r="B148" s="78"/>
      <c r="C148" s="47" t="s">
        <v>82</v>
      </c>
      <c r="D148" s="8"/>
      <c r="E148" s="8">
        <v>19405.45</v>
      </c>
      <c r="F148" s="8"/>
    </row>
    <row r="149" spans="1:6" ht="25.5" customHeight="1" x14ac:dyDescent="0.25">
      <c r="A149" s="78" t="s">
        <v>83</v>
      </c>
      <c r="B149" s="78"/>
      <c r="C149" s="47" t="s">
        <v>84</v>
      </c>
      <c r="D149" s="8"/>
      <c r="E149" s="8">
        <v>11732.05</v>
      </c>
      <c r="F149" s="8"/>
    </row>
    <row r="150" spans="1:6" ht="0.75" customHeight="1" x14ac:dyDescent="0.25"/>
    <row r="151" spans="1:6" ht="25.5" customHeight="1" x14ac:dyDescent="0.25">
      <c r="A151" s="78" t="s">
        <v>87</v>
      </c>
      <c r="B151" s="78"/>
      <c r="C151" s="47" t="s">
        <v>86</v>
      </c>
      <c r="D151" s="8"/>
      <c r="E151" s="8">
        <v>42282.06</v>
      </c>
      <c r="F151" s="8"/>
    </row>
    <row r="152" spans="1:6" ht="25.5" customHeight="1" x14ac:dyDescent="0.25">
      <c r="A152" s="78" t="s">
        <v>90</v>
      </c>
      <c r="B152" s="78"/>
      <c r="C152" s="47" t="s">
        <v>91</v>
      </c>
      <c r="D152" s="8"/>
      <c r="E152" s="8">
        <v>134079.93</v>
      </c>
      <c r="F152" s="8"/>
    </row>
    <row r="153" spans="1:6" ht="0.75" customHeight="1" x14ac:dyDescent="0.25"/>
    <row r="154" spans="1:6" ht="25.5" customHeight="1" x14ac:dyDescent="0.25">
      <c r="A154" s="78" t="s">
        <v>92</v>
      </c>
      <c r="B154" s="78"/>
      <c r="C154" s="47" t="s">
        <v>93</v>
      </c>
      <c r="D154" s="8">
        <v>201740</v>
      </c>
      <c r="E154" s="8">
        <v>123958.58</v>
      </c>
      <c r="F154" s="8">
        <v>61.44</v>
      </c>
    </row>
    <row r="155" spans="1:6" ht="25.5" customHeight="1" x14ac:dyDescent="0.25">
      <c r="A155" s="78" t="s">
        <v>96</v>
      </c>
      <c r="B155" s="78"/>
      <c r="C155" s="47" t="s">
        <v>97</v>
      </c>
      <c r="D155" s="8"/>
      <c r="E155" s="8">
        <v>325.39999999999998</v>
      </c>
      <c r="F155" s="8"/>
    </row>
    <row r="156" spans="1:6" ht="25.5" customHeight="1" x14ac:dyDescent="0.25">
      <c r="A156" s="78" t="s">
        <v>98</v>
      </c>
      <c r="B156" s="78"/>
      <c r="C156" s="47" t="s">
        <v>99</v>
      </c>
      <c r="D156" s="8"/>
      <c r="E156" s="8">
        <v>29283.23</v>
      </c>
      <c r="F156" s="8"/>
    </row>
    <row r="157" spans="1:6" ht="0.75" customHeight="1" x14ac:dyDescent="0.25"/>
    <row r="158" spans="1:6" ht="25.5" customHeight="1" x14ac:dyDescent="0.25">
      <c r="A158" s="78" t="s">
        <v>100</v>
      </c>
      <c r="B158" s="78"/>
      <c r="C158" s="47" t="s">
        <v>101</v>
      </c>
      <c r="D158" s="8"/>
      <c r="E158" s="8">
        <v>1840</v>
      </c>
      <c r="F158" s="8"/>
    </row>
    <row r="159" spans="1:6" ht="26.25" customHeight="1" x14ac:dyDescent="0.25">
      <c r="A159" s="78" t="s">
        <v>106</v>
      </c>
      <c r="B159" s="78"/>
      <c r="C159" s="47" t="s">
        <v>107</v>
      </c>
      <c r="D159" s="8"/>
      <c r="E159" s="8">
        <v>3940.19</v>
      </c>
      <c r="F159" s="8"/>
    </row>
    <row r="160" spans="1:6" ht="25.5" customHeight="1" x14ac:dyDescent="0.25">
      <c r="A160" s="78" t="s">
        <v>108</v>
      </c>
      <c r="B160" s="78"/>
      <c r="C160" s="47" t="s">
        <v>109</v>
      </c>
      <c r="D160" s="8"/>
      <c r="E160" s="8">
        <v>61572.86</v>
      </c>
      <c r="F160" s="8"/>
    </row>
    <row r="161" spans="1:6" ht="0.75" customHeight="1" x14ac:dyDescent="0.25"/>
    <row r="162" spans="1:6" ht="25.5" customHeight="1" x14ac:dyDescent="0.25">
      <c r="A162" s="78" t="s">
        <v>114</v>
      </c>
      <c r="B162" s="78"/>
      <c r="C162" s="47" t="s">
        <v>115</v>
      </c>
      <c r="D162" s="8"/>
      <c r="E162" s="8">
        <v>5469.45</v>
      </c>
      <c r="F162" s="8"/>
    </row>
    <row r="163" spans="1:6" ht="25.5" customHeight="1" x14ac:dyDescent="0.25">
      <c r="A163" s="78" t="s">
        <v>120</v>
      </c>
      <c r="B163" s="78"/>
      <c r="C163" s="47" t="s">
        <v>121</v>
      </c>
      <c r="D163" s="8"/>
      <c r="E163" s="8">
        <v>17902.45</v>
      </c>
      <c r="F163" s="8"/>
    </row>
    <row r="164" spans="1:6" ht="0.75" customHeight="1" x14ac:dyDescent="0.25"/>
    <row r="165" spans="1:6" ht="25.5" customHeight="1" x14ac:dyDescent="0.25">
      <c r="A165" s="78" t="s">
        <v>122</v>
      </c>
      <c r="B165" s="78"/>
      <c r="C165" s="47" t="s">
        <v>123</v>
      </c>
      <c r="D165" s="8"/>
      <c r="E165" s="8">
        <v>1105</v>
      </c>
      <c r="F165" s="8"/>
    </row>
    <row r="166" spans="1:6" ht="25.5" customHeight="1" x14ac:dyDescent="0.25">
      <c r="A166" s="78" t="s">
        <v>142</v>
      </c>
      <c r="B166" s="78"/>
      <c r="C166" s="47" t="s">
        <v>143</v>
      </c>
      <c r="D166" s="8"/>
      <c r="E166" s="8">
        <v>2520</v>
      </c>
      <c r="F166" s="8"/>
    </row>
    <row r="167" spans="1:6" ht="0.75" customHeight="1" x14ac:dyDescent="0.25"/>
    <row r="168" spans="1:6" ht="25.5" customHeight="1" x14ac:dyDescent="0.25">
      <c r="A168" s="78" t="s">
        <v>153</v>
      </c>
      <c r="B168" s="78"/>
      <c r="C168" s="47" t="s">
        <v>154</v>
      </c>
      <c r="D168" s="8">
        <v>7500</v>
      </c>
      <c r="E168" s="8">
        <v>0</v>
      </c>
      <c r="F168" s="8">
        <v>0</v>
      </c>
    </row>
    <row r="169" spans="1:6" ht="25.5" customHeight="1" x14ac:dyDescent="0.25">
      <c r="A169" s="78" t="s">
        <v>279</v>
      </c>
      <c r="B169" s="78"/>
      <c r="C169" s="47" t="s">
        <v>280</v>
      </c>
      <c r="D169" s="8"/>
      <c r="E169" s="8">
        <v>0</v>
      </c>
      <c r="F169" s="8"/>
    </row>
    <row r="170" spans="1:6" ht="25.5" customHeight="1" x14ac:dyDescent="0.25">
      <c r="A170" s="78" t="s">
        <v>166</v>
      </c>
      <c r="B170" s="78"/>
      <c r="C170" s="47" t="s">
        <v>167</v>
      </c>
      <c r="D170" s="8">
        <v>42000</v>
      </c>
      <c r="E170" s="8">
        <v>17187.330000000002</v>
      </c>
      <c r="F170" s="8">
        <v>40.92</v>
      </c>
    </row>
    <row r="171" spans="1:6" ht="25.5" customHeight="1" x14ac:dyDescent="0.25">
      <c r="A171" s="78" t="s">
        <v>170</v>
      </c>
      <c r="B171" s="78"/>
      <c r="C171" s="47" t="s">
        <v>171</v>
      </c>
      <c r="D171" s="8"/>
      <c r="E171" s="8">
        <v>5072.5</v>
      </c>
      <c r="F171" s="8"/>
    </row>
    <row r="172" spans="1:6" ht="0.75" customHeight="1" x14ac:dyDescent="0.25"/>
    <row r="173" spans="1:6" ht="25.5" customHeight="1" x14ac:dyDescent="0.25">
      <c r="A173" s="78" t="s">
        <v>172</v>
      </c>
      <c r="B173" s="78"/>
      <c r="C173" s="47" t="s">
        <v>173</v>
      </c>
      <c r="D173" s="8"/>
      <c r="E173" s="8">
        <v>12050</v>
      </c>
      <c r="F173" s="8"/>
    </row>
    <row r="174" spans="1:6" ht="0.75" customHeight="1" x14ac:dyDescent="0.25"/>
    <row r="175" spans="1:6" ht="25.5" customHeight="1" x14ac:dyDescent="0.25">
      <c r="A175" s="78" t="s">
        <v>178</v>
      </c>
      <c r="B175" s="78"/>
      <c r="C175" s="47" t="s">
        <v>179</v>
      </c>
      <c r="D175" s="8"/>
      <c r="E175" s="8">
        <v>64.83</v>
      </c>
      <c r="F175" s="8"/>
    </row>
    <row r="176" spans="1:6" ht="25.5" customHeight="1" x14ac:dyDescent="0.25">
      <c r="A176" s="79" t="s">
        <v>281</v>
      </c>
      <c r="B176" s="79"/>
      <c r="C176" s="49" t="s">
        <v>282</v>
      </c>
      <c r="D176" s="39">
        <v>500</v>
      </c>
      <c r="E176" s="39">
        <v>0</v>
      </c>
      <c r="F176" s="39">
        <v>0</v>
      </c>
    </row>
    <row r="177" spans="1:6" ht="25.5" customHeight="1" x14ac:dyDescent="0.25">
      <c r="A177" s="78" t="s">
        <v>92</v>
      </c>
      <c r="B177" s="78"/>
      <c r="C177" s="47" t="s">
        <v>93</v>
      </c>
      <c r="D177" s="8">
        <v>200</v>
      </c>
      <c r="E177" s="8">
        <v>0</v>
      </c>
      <c r="F177" s="8">
        <v>0</v>
      </c>
    </row>
    <row r="178" spans="1:6" ht="25.5" customHeight="1" x14ac:dyDescent="0.25">
      <c r="A178" s="78" t="s">
        <v>106</v>
      </c>
      <c r="B178" s="78"/>
      <c r="C178" s="47" t="s">
        <v>107</v>
      </c>
      <c r="D178" s="8"/>
      <c r="E178" s="8">
        <v>0</v>
      </c>
      <c r="F178" s="8"/>
    </row>
    <row r="179" spans="1:6" ht="0.75" customHeight="1" x14ac:dyDescent="0.25"/>
    <row r="180" spans="1:6" ht="25.5" customHeight="1" x14ac:dyDescent="0.25">
      <c r="A180" s="78" t="s">
        <v>159</v>
      </c>
      <c r="B180" s="78"/>
      <c r="C180" s="47" t="s">
        <v>160</v>
      </c>
      <c r="D180" s="8">
        <v>300</v>
      </c>
      <c r="E180" s="8">
        <v>0</v>
      </c>
      <c r="F180" s="8">
        <v>0</v>
      </c>
    </row>
    <row r="181" spans="1:6" ht="25.5" customHeight="1" x14ac:dyDescent="0.25">
      <c r="A181" s="78" t="s">
        <v>162</v>
      </c>
      <c r="B181" s="78"/>
      <c r="C181" s="47" t="s">
        <v>163</v>
      </c>
      <c r="D181" s="8"/>
      <c r="E181" s="8">
        <v>0</v>
      </c>
      <c r="F181" s="8"/>
    </row>
  </sheetData>
  <mergeCells count="140">
    <mergeCell ref="B1:G1"/>
    <mergeCell ref="A3:C3"/>
    <mergeCell ref="A4:C4"/>
    <mergeCell ref="A5:C5"/>
    <mergeCell ref="A6:B6"/>
    <mergeCell ref="A7:B7"/>
    <mergeCell ref="A15:B15"/>
    <mergeCell ref="A16:B16"/>
    <mergeCell ref="A17:B17"/>
    <mergeCell ref="A19:B19"/>
    <mergeCell ref="A20:B20"/>
    <mergeCell ref="A22:B22"/>
    <mergeCell ref="A8:B8"/>
    <mergeCell ref="A9:B9"/>
    <mergeCell ref="A10:B10"/>
    <mergeCell ref="A11:B11"/>
    <mergeCell ref="A12:B12"/>
    <mergeCell ref="A13:B13"/>
    <mergeCell ref="A29:B29"/>
    <mergeCell ref="A31:B31"/>
    <mergeCell ref="A32:B32"/>
    <mergeCell ref="A33:B33"/>
    <mergeCell ref="A34:B34"/>
    <mergeCell ref="A35:B35"/>
    <mergeCell ref="A23:B23"/>
    <mergeCell ref="A24:B24"/>
    <mergeCell ref="A25:B25"/>
    <mergeCell ref="A26:B26"/>
    <mergeCell ref="A27:B27"/>
    <mergeCell ref="A28:B28"/>
    <mergeCell ref="A43:B43"/>
    <mergeCell ref="A44:B44"/>
    <mergeCell ref="A45:B45"/>
    <mergeCell ref="A46:B46"/>
    <mergeCell ref="A47:B47"/>
    <mergeCell ref="A49:B49"/>
    <mergeCell ref="A36:B36"/>
    <mergeCell ref="A37:B37"/>
    <mergeCell ref="A38:B38"/>
    <mergeCell ref="A40:B40"/>
    <mergeCell ref="A41:B41"/>
    <mergeCell ref="A42:B42"/>
    <mergeCell ref="A60:B60"/>
    <mergeCell ref="A61:B61"/>
    <mergeCell ref="A63:B63"/>
    <mergeCell ref="A64:B64"/>
    <mergeCell ref="A66:B66"/>
    <mergeCell ref="A67:B67"/>
    <mergeCell ref="A50:B50"/>
    <mergeCell ref="A52:B52"/>
    <mergeCell ref="A53:B53"/>
    <mergeCell ref="A55:B55"/>
    <mergeCell ref="A56:B56"/>
    <mergeCell ref="A58:B58"/>
    <mergeCell ref="A78:B78"/>
    <mergeCell ref="A79:B79"/>
    <mergeCell ref="A80:B80"/>
    <mergeCell ref="A81:B81"/>
    <mergeCell ref="A82:B82"/>
    <mergeCell ref="A84:B84"/>
    <mergeCell ref="A69:B69"/>
    <mergeCell ref="A70:B70"/>
    <mergeCell ref="A72:B72"/>
    <mergeCell ref="A74:B74"/>
    <mergeCell ref="A75:B75"/>
    <mergeCell ref="A76:B76"/>
    <mergeCell ref="A91:B91"/>
    <mergeCell ref="A92:B92"/>
    <mergeCell ref="A94:B94"/>
    <mergeCell ref="A96:B96"/>
    <mergeCell ref="A97:B97"/>
    <mergeCell ref="A98:B98"/>
    <mergeCell ref="A85:B85"/>
    <mergeCell ref="A86:B86"/>
    <mergeCell ref="A87:B87"/>
    <mergeCell ref="A88:B88"/>
    <mergeCell ref="A89:B89"/>
    <mergeCell ref="A90:B90"/>
    <mergeCell ref="A107:B107"/>
    <mergeCell ref="A109:B109"/>
    <mergeCell ref="A110:B110"/>
    <mergeCell ref="A111:B111"/>
    <mergeCell ref="A113:B113"/>
    <mergeCell ref="A114:B114"/>
    <mergeCell ref="A100:B100"/>
    <mergeCell ref="A101:B101"/>
    <mergeCell ref="A102:B102"/>
    <mergeCell ref="A103:B103"/>
    <mergeCell ref="A105:B105"/>
    <mergeCell ref="A106:B106"/>
    <mergeCell ref="A122:B122"/>
    <mergeCell ref="A123:B123"/>
    <mergeCell ref="A124:B124"/>
    <mergeCell ref="A125:B125"/>
    <mergeCell ref="A126:B126"/>
    <mergeCell ref="A128:B128"/>
    <mergeCell ref="A116:B116"/>
    <mergeCell ref="A117:B117"/>
    <mergeCell ref="A118:B118"/>
    <mergeCell ref="A119:B119"/>
    <mergeCell ref="A120:B120"/>
    <mergeCell ref="A121:B121"/>
    <mergeCell ref="A138:B138"/>
    <mergeCell ref="A140:B140"/>
    <mergeCell ref="A141:B141"/>
    <mergeCell ref="A143:B143"/>
    <mergeCell ref="A144:B144"/>
    <mergeCell ref="A145:B145"/>
    <mergeCell ref="A130:B130"/>
    <mergeCell ref="A131:B131"/>
    <mergeCell ref="A132:B132"/>
    <mergeCell ref="A134:B134"/>
    <mergeCell ref="A135:B135"/>
    <mergeCell ref="A137:B137"/>
    <mergeCell ref="A155:B155"/>
    <mergeCell ref="A156:B156"/>
    <mergeCell ref="A158:B158"/>
    <mergeCell ref="A159:B159"/>
    <mergeCell ref="A160:B160"/>
    <mergeCell ref="A162:B162"/>
    <mergeCell ref="A146:B146"/>
    <mergeCell ref="A148:B148"/>
    <mergeCell ref="A149:B149"/>
    <mergeCell ref="A151:B151"/>
    <mergeCell ref="A152:B152"/>
    <mergeCell ref="A154:B154"/>
    <mergeCell ref="A180:B180"/>
    <mergeCell ref="A181:B181"/>
    <mergeCell ref="A171:B171"/>
    <mergeCell ref="A173:B173"/>
    <mergeCell ref="A175:B175"/>
    <mergeCell ref="A176:B176"/>
    <mergeCell ref="A177:B177"/>
    <mergeCell ref="A178:B178"/>
    <mergeCell ref="A163:B163"/>
    <mergeCell ref="A165:B165"/>
    <mergeCell ref="A166:B166"/>
    <mergeCell ref="A168:B168"/>
    <mergeCell ref="A169:B169"/>
    <mergeCell ref="A170:B170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1. OPĆI DIO 1.1. SAŽETAK RAČUNA</vt:lpstr>
      <vt:lpstr>1.2.1. PR. RASHODI EK.KL.</vt:lpstr>
      <vt:lpstr>1.2.2. PR.RASHODI PREME IZVORIM</vt:lpstr>
      <vt:lpstr>1.2.3 PR.RASHODI FUNK. KL.</vt:lpstr>
      <vt:lpstr>1.3.1.RAČUN FIN. EK. KL.</vt:lpstr>
      <vt:lpstr>1.3.2. RAČUN FIN. PREMA IZVORIM</vt:lpstr>
      <vt:lpstr>PRENESENI VIŠAK MANJAK</vt:lpstr>
      <vt:lpstr>2.1. POSEBNI DIO ORG.KL.</vt:lpstr>
      <vt:lpstr> 2.1. POSEBNI DIO PROGRAMSKA 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Trupković</cp:lastModifiedBy>
  <cp:lastPrinted>2026-07-16T07:37:14Z</cp:lastPrinted>
  <dcterms:created xsi:type="dcterms:W3CDTF">2026-07-14T07:38:02Z</dcterms:created>
  <dcterms:modified xsi:type="dcterms:W3CDTF">2026-07-16T07:40:07Z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