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Valentina\Documents\FINANCIJSKI IZVJEŠTAJI\FINANCIJSKI IZVJEŠTAJI 2024\"/>
    </mc:Choice>
  </mc:AlternateContent>
  <xr:revisionPtr revIDLastSave="0" documentId="13_ncr:1_{30A2911E-DB8D-443B-8055-B78B3446B0C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F309" i="9"/>
  <c r="F308" i="9"/>
  <c r="H307" i="9"/>
  <c r="G307" i="9"/>
  <c r="E307" i="9" s="1"/>
  <c r="B307" i="9" s="1"/>
  <c r="F307" i="9"/>
  <c r="H306" i="9"/>
  <c r="G306" i="9"/>
  <c r="F306" i="9"/>
  <c r="E306" i="9"/>
  <c r="B306" i="9" s="1"/>
  <c r="H305" i="9"/>
  <c r="G305" i="9"/>
  <c r="F305" i="9"/>
  <c r="E305" i="9"/>
  <c r="B305" i="9"/>
  <c r="H304" i="9"/>
  <c r="G304" i="9"/>
  <c r="F304" i="9"/>
  <c r="E304" i="9"/>
  <c r="B304" i="9" s="1"/>
  <c r="H303" i="9"/>
  <c r="G303" i="9"/>
  <c r="F303" i="9"/>
  <c r="H302" i="9"/>
  <c r="G302" i="9"/>
  <c r="E302" i="9" s="1"/>
  <c r="B302" i="9" s="1"/>
  <c r="F302" i="9"/>
  <c r="H301" i="9"/>
  <c r="G301" i="9"/>
  <c r="F301" i="9"/>
  <c r="H300" i="9"/>
  <c r="G300" i="9"/>
  <c r="E300" i="9" s="1"/>
  <c r="B300" i="9" s="1"/>
  <c r="F300" i="9"/>
  <c r="H299" i="9"/>
  <c r="G299" i="9"/>
  <c r="E299" i="9" s="1"/>
  <c r="F299" i="9"/>
  <c r="B299" i="9"/>
  <c r="H298" i="9"/>
  <c r="G298" i="9"/>
  <c r="F298" i="9"/>
  <c r="H297" i="9"/>
  <c r="G297" i="9"/>
  <c r="E297" i="9" s="1"/>
  <c r="B297" i="9" s="1"/>
  <c r="F297" i="9"/>
  <c r="H296" i="9"/>
  <c r="G296" i="9"/>
  <c r="F296" i="9"/>
  <c r="H295" i="9"/>
  <c r="E295" i="9" s="1"/>
  <c r="G295" i="9"/>
  <c r="F295" i="9"/>
  <c r="H294" i="9"/>
  <c r="G294" i="9"/>
  <c r="E294" i="9" s="1"/>
  <c r="B294" i="9" s="1"/>
  <c r="F294" i="9"/>
  <c r="H293" i="9"/>
  <c r="G293" i="9"/>
  <c r="F293" i="9"/>
  <c r="H292" i="9"/>
  <c r="G292" i="9"/>
  <c r="F292" i="9"/>
  <c r="E292" i="9"/>
  <c r="B292" i="9" s="1"/>
  <c r="F291" i="9"/>
  <c r="F277" i="9" s="1"/>
  <c r="F290" i="9"/>
  <c r="H289" i="9"/>
  <c r="G289" i="9"/>
  <c r="E289" i="9" s="1"/>
  <c r="F289" i="9"/>
  <c r="B289" i="9"/>
  <c r="H288" i="9"/>
  <c r="G288" i="9"/>
  <c r="E288" i="9" s="1"/>
  <c r="B288" i="9" s="1"/>
  <c r="F288" i="9"/>
  <c r="H287" i="9"/>
  <c r="G287" i="9"/>
  <c r="E287" i="9" s="1"/>
  <c r="B287" i="9" s="1"/>
  <c r="F287" i="9"/>
  <c r="H286" i="9"/>
  <c r="G286" i="9"/>
  <c r="E286" i="9" s="1"/>
  <c r="B286" i="9" s="1"/>
  <c r="F286" i="9"/>
  <c r="F285" i="9"/>
  <c r="H284" i="9"/>
  <c r="G284" i="9"/>
  <c r="E284" i="9" s="1"/>
  <c r="B284" i="9" s="1"/>
  <c r="F284" i="9"/>
  <c r="H283" i="9"/>
  <c r="G283" i="9"/>
  <c r="E283" i="9" s="1"/>
  <c r="F283" i="9"/>
  <c r="H282" i="9"/>
  <c r="G282" i="9"/>
  <c r="F282" i="9"/>
  <c r="E282" i="9"/>
  <c r="B282" i="9" s="1"/>
  <c r="F281" i="9"/>
  <c r="F280" i="9"/>
  <c r="F279" i="9"/>
  <c r="F278" i="9"/>
  <c r="F276" i="9"/>
  <c r="L275" i="9"/>
  <c r="F275" i="9" s="1"/>
  <c r="H275" i="9"/>
  <c r="F274" i="9"/>
  <c r="I273" i="9"/>
  <c r="E273" i="9" s="1"/>
  <c r="B273" i="9" s="1"/>
  <c r="H273" i="9"/>
  <c r="F273" i="9"/>
  <c r="E272" i="9"/>
  <c r="M271" i="9"/>
  <c r="L271" i="9"/>
  <c r="E271" i="9"/>
  <c r="M270" i="9"/>
  <c r="L270" i="9"/>
  <c r="F270" i="9" s="1"/>
  <c r="B270" i="9" s="1"/>
  <c r="E270" i="9"/>
  <c r="M269" i="9"/>
  <c r="F269" i="9" s="1"/>
  <c r="L269" i="9"/>
  <c r="E269" i="9"/>
  <c r="M268" i="9"/>
  <c r="L268" i="9"/>
  <c r="F268" i="9" s="1"/>
  <c r="E268" i="9"/>
  <c r="M267" i="9"/>
  <c r="F267" i="9" s="1"/>
  <c r="B267" i="9" s="1"/>
  <c r="L267" i="9"/>
  <c r="E267" i="9"/>
  <c r="M266" i="9"/>
  <c r="F266" i="9" s="1"/>
  <c r="L266" i="9"/>
  <c r="E266" i="9"/>
  <c r="M265" i="9"/>
  <c r="L265" i="9"/>
  <c r="E265" i="9"/>
  <c r="M264" i="9"/>
  <c r="L264" i="9"/>
  <c r="E264" i="9"/>
  <c r="M263" i="9"/>
  <c r="L263" i="9"/>
  <c r="F263" i="9"/>
  <c r="E263" i="9"/>
  <c r="M262" i="9"/>
  <c r="L262" i="9"/>
  <c r="E262" i="9"/>
  <c r="M261" i="9"/>
  <c r="F261" i="9" s="1"/>
  <c r="B261" i="9" s="1"/>
  <c r="L261" i="9"/>
  <c r="E261" i="9"/>
  <c r="M260" i="9"/>
  <c r="F260" i="9" s="1"/>
  <c r="L260" i="9"/>
  <c r="E260" i="9"/>
  <c r="M259" i="9"/>
  <c r="L259" i="9"/>
  <c r="E259" i="9"/>
  <c r="M258" i="9"/>
  <c r="L258" i="9"/>
  <c r="E258" i="9"/>
  <c r="M257" i="9"/>
  <c r="F257" i="9" s="1"/>
  <c r="L257" i="9"/>
  <c r="E257" i="9"/>
  <c r="M256" i="9"/>
  <c r="L256" i="9"/>
  <c r="E256" i="9"/>
  <c r="M255" i="9"/>
  <c r="F255" i="9" s="1"/>
  <c r="B255" i="9" s="1"/>
  <c r="L255" i="9"/>
  <c r="E255" i="9"/>
  <c r="M254" i="9"/>
  <c r="F254" i="9" s="1"/>
  <c r="L254" i="9"/>
  <c r="E254" i="9"/>
  <c r="M253" i="9"/>
  <c r="L253" i="9"/>
  <c r="E253" i="9"/>
  <c r="M252" i="9"/>
  <c r="L252" i="9"/>
  <c r="F252" i="9" s="1"/>
  <c r="B252" i="9" s="1"/>
  <c r="E252" i="9"/>
  <c r="M251" i="9"/>
  <c r="F251" i="9" s="1"/>
  <c r="L251" i="9"/>
  <c r="E251" i="9"/>
  <c r="M250" i="9"/>
  <c r="L250" i="9"/>
  <c r="E250" i="9"/>
  <c r="M249" i="9"/>
  <c r="F249" i="9" s="1"/>
  <c r="B249" i="9" s="1"/>
  <c r="L249" i="9"/>
  <c r="E249" i="9"/>
  <c r="M248" i="9"/>
  <c r="F248" i="9" s="1"/>
  <c r="L248" i="9"/>
  <c r="E248" i="9"/>
  <c r="M247" i="9"/>
  <c r="L247" i="9"/>
  <c r="E247" i="9"/>
  <c r="M246" i="9"/>
  <c r="L246" i="9"/>
  <c r="E246" i="9"/>
  <c r="M245" i="9"/>
  <c r="F245" i="9" s="1"/>
  <c r="L245" i="9"/>
  <c r="E245" i="9"/>
  <c r="M244" i="9"/>
  <c r="L244" i="9"/>
  <c r="E244" i="9"/>
  <c r="M243" i="9"/>
  <c r="F243" i="9" s="1"/>
  <c r="B243" i="9" s="1"/>
  <c r="L243" i="9"/>
  <c r="E243" i="9"/>
  <c r="M242" i="9"/>
  <c r="F242" i="9" s="1"/>
  <c r="L242" i="9"/>
  <c r="E242" i="9"/>
  <c r="M241" i="9"/>
  <c r="L241" i="9"/>
  <c r="E241" i="9"/>
  <c r="M240" i="9"/>
  <c r="L240" i="9"/>
  <c r="E240" i="9"/>
  <c r="M239" i="9"/>
  <c r="L239" i="9"/>
  <c r="F239" i="9"/>
  <c r="E239" i="9"/>
  <c r="M238" i="9"/>
  <c r="L238" i="9"/>
  <c r="E238" i="9"/>
  <c r="M237" i="9"/>
  <c r="F237" i="9" s="1"/>
  <c r="B237" i="9" s="1"/>
  <c r="L237" i="9"/>
  <c r="E237" i="9"/>
  <c r="M236" i="9"/>
  <c r="F236" i="9" s="1"/>
  <c r="L236" i="9"/>
  <c r="E236" i="9"/>
  <c r="M235" i="9"/>
  <c r="L235" i="9"/>
  <c r="E235" i="9"/>
  <c r="M234" i="9"/>
  <c r="L234" i="9"/>
  <c r="F234" i="9" s="1"/>
  <c r="B234" i="9" s="1"/>
  <c r="E234" i="9"/>
  <c r="M233" i="9"/>
  <c r="F233" i="9" s="1"/>
  <c r="L233" i="9"/>
  <c r="E233" i="9"/>
  <c r="M232" i="9"/>
  <c r="L232" i="9"/>
  <c r="F232" i="9" s="1"/>
  <c r="E232" i="9"/>
  <c r="M231" i="9"/>
  <c r="F231" i="9" s="1"/>
  <c r="B231" i="9" s="1"/>
  <c r="L231" i="9"/>
  <c r="E231" i="9"/>
  <c r="M230" i="9"/>
  <c r="F230" i="9" s="1"/>
  <c r="L230" i="9"/>
  <c r="E230" i="9"/>
  <c r="M229" i="9"/>
  <c r="L229" i="9"/>
  <c r="E229" i="9"/>
  <c r="M228" i="9"/>
  <c r="L228" i="9"/>
  <c r="E228" i="9"/>
  <c r="M227" i="9"/>
  <c r="L227" i="9"/>
  <c r="F227" i="9"/>
  <c r="E227" i="9"/>
  <c r="M226" i="9"/>
  <c r="L226" i="9"/>
  <c r="F226" i="9" s="1"/>
  <c r="E226" i="9"/>
  <c r="M225" i="9"/>
  <c r="F225" i="9" s="1"/>
  <c r="B225" i="9" s="1"/>
  <c r="L225" i="9"/>
  <c r="E225" i="9"/>
  <c r="M224" i="9"/>
  <c r="F224" i="9" s="1"/>
  <c r="L224" i="9"/>
  <c r="E224" i="9"/>
  <c r="M223" i="9"/>
  <c r="L223" i="9"/>
  <c r="E223" i="9"/>
  <c r="M222" i="9"/>
  <c r="L222" i="9"/>
  <c r="E222" i="9"/>
  <c r="M221" i="9"/>
  <c r="L221" i="9"/>
  <c r="F221" i="9"/>
  <c r="E221" i="9"/>
  <c r="M220" i="9"/>
  <c r="L220" i="9"/>
  <c r="F220" i="9" s="1"/>
  <c r="E220" i="9"/>
  <c r="M219" i="9"/>
  <c r="L219" i="9"/>
  <c r="F219" i="9"/>
  <c r="E219" i="9"/>
  <c r="B219" i="9"/>
  <c r="M218" i="9"/>
  <c r="L218" i="9"/>
  <c r="F218" i="9" s="1"/>
  <c r="E218" i="9"/>
  <c r="B218" i="9" s="1"/>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E157" i="9"/>
  <c r="B157" i="9" s="1"/>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F143" i="9"/>
  <c r="H142" i="9"/>
  <c r="G142" i="9"/>
  <c r="F142" i="9"/>
  <c r="H141" i="9"/>
  <c r="E141" i="9" s="1"/>
  <c r="B141" i="9" s="1"/>
  <c r="G141" i="9"/>
  <c r="F141" i="9"/>
  <c r="H140" i="9"/>
  <c r="E140" i="9" s="1"/>
  <c r="B140" i="9" s="1"/>
  <c r="G140" i="9"/>
  <c r="F140" i="9"/>
  <c r="H139" i="9"/>
  <c r="G139" i="9"/>
  <c r="F139" i="9"/>
  <c r="H138" i="9"/>
  <c r="G138" i="9"/>
  <c r="F138" i="9"/>
  <c r="H137" i="9"/>
  <c r="G137" i="9"/>
  <c r="F137" i="9"/>
  <c r="E137" i="9"/>
  <c r="B137" i="9" s="1"/>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G125" i="9"/>
  <c r="F125" i="9"/>
  <c r="E125" i="9"/>
  <c r="B125" i="9" s="1"/>
  <c r="H124" i="9"/>
  <c r="G124" i="9"/>
  <c r="E124" i="9" s="1"/>
  <c r="B124" i="9" s="1"/>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E106" i="9" s="1"/>
  <c r="B106" i="9" s="1"/>
  <c r="F106" i="9"/>
  <c r="H105" i="9"/>
  <c r="E105" i="9" s="1"/>
  <c r="B105" i="9" s="1"/>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E99" i="9" s="1"/>
  <c r="B99" i="9" s="1"/>
  <c r="G99" i="9"/>
  <c r="F99" i="9"/>
  <c r="H98" i="9"/>
  <c r="G98" i="9"/>
  <c r="F98" i="9"/>
  <c r="H97" i="9"/>
  <c r="G97" i="9"/>
  <c r="F97" i="9"/>
  <c r="H96" i="9"/>
  <c r="E96" i="9" s="1"/>
  <c r="G96" i="9"/>
  <c r="F96" i="9"/>
  <c r="H95" i="9"/>
  <c r="E95" i="9" s="1"/>
  <c r="B95" i="9" s="1"/>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E82" i="9"/>
  <c r="B82" i="9" s="1"/>
  <c r="H81" i="9"/>
  <c r="G81" i="9"/>
  <c r="F81" i="9"/>
  <c r="E81" i="9"/>
  <c r="B81" i="9" s="1"/>
  <c r="H80" i="9"/>
  <c r="G80" i="9"/>
  <c r="F80" i="9"/>
  <c r="H79" i="9"/>
  <c r="G79" i="9"/>
  <c r="F79" i="9"/>
  <c r="H78" i="9"/>
  <c r="E78" i="9" s="1"/>
  <c r="G78" i="9"/>
  <c r="F78" i="9"/>
  <c r="H77" i="9"/>
  <c r="E77" i="9" s="1"/>
  <c r="B77" i="9" s="1"/>
  <c r="G77" i="9"/>
  <c r="F77" i="9"/>
  <c r="H76" i="9"/>
  <c r="G76" i="9"/>
  <c r="F76" i="9"/>
  <c r="E76" i="9"/>
  <c r="B76" i="9" s="1"/>
  <c r="H75" i="9"/>
  <c r="G75" i="9"/>
  <c r="F75" i="9"/>
  <c r="E75" i="9"/>
  <c r="B75" i="9" s="1"/>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E57" i="9"/>
  <c r="B57" i="9" s="1"/>
  <c r="H56" i="9"/>
  <c r="G56" i="9"/>
  <c r="F56" i="9"/>
  <c r="H55" i="9"/>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G48" i="9"/>
  <c r="F48" i="9"/>
  <c r="H47" i="9"/>
  <c r="G47" i="9"/>
  <c r="F47" i="9"/>
  <c r="E47" i="9"/>
  <c r="B47" i="9" s="1"/>
  <c r="H46" i="9"/>
  <c r="E46" i="9" s="1"/>
  <c r="B46" i="9" s="1"/>
  <c r="G46" i="9"/>
  <c r="F46" i="9"/>
  <c r="H45" i="9"/>
  <c r="G45" i="9"/>
  <c r="F45" i="9"/>
  <c r="E45" i="9"/>
  <c r="B45" i="9" s="1"/>
  <c r="H44" i="9"/>
  <c r="G44" i="9"/>
  <c r="F44" i="9"/>
  <c r="H43" i="9"/>
  <c r="G43" i="9"/>
  <c r="E43" i="9" s="1"/>
  <c r="B43" i="9" s="1"/>
  <c r="F43" i="9"/>
  <c r="H42" i="9"/>
  <c r="G42" i="9"/>
  <c r="E42" i="9" s="1"/>
  <c r="F42" i="9"/>
  <c r="H41" i="9"/>
  <c r="G41" i="9"/>
  <c r="F41" i="9"/>
  <c r="E41" i="9"/>
  <c r="B41" i="9" s="1"/>
  <c r="H40" i="9"/>
  <c r="G40" i="9"/>
  <c r="F40" i="9"/>
  <c r="E40" i="9"/>
  <c r="B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E31" i="9" s="1"/>
  <c r="B31" i="9" s="1"/>
  <c r="F31" i="9"/>
  <c r="H30" i="9"/>
  <c r="G30" i="9"/>
  <c r="E30" i="9" s="1"/>
  <c r="B30" i="9" s="1"/>
  <c r="F30" i="9"/>
  <c r="H29" i="9"/>
  <c r="E29" i="9" s="1"/>
  <c r="B29" i="9" s="1"/>
  <c r="G29" i="9"/>
  <c r="F29" i="9"/>
  <c r="H28" i="9"/>
  <c r="E28" i="9" s="1"/>
  <c r="G28" i="9"/>
  <c r="F28" i="9"/>
  <c r="H27" i="9"/>
  <c r="G27" i="9"/>
  <c r="F27" i="9"/>
  <c r="H26" i="9"/>
  <c r="G26" i="9"/>
  <c r="F26" i="9"/>
  <c r="H25" i="9"/>
  <c r="G25" i="9"/>
  <c r="F25" i="9"/>
  <c r="H24" i="9"/>
  <c r="G24" i="9"/>
  <c r="E24" i="9" s="1"/>
  <c r="F24" i="9"/>
  <c r="H23" i="9"/>
  <c r="G23" i="9"/>
  <c r="F23" i="9"/>
  <c r="H22" i="9"/>
  <c r="E22" i="9" s="1"/>
  <c r="G22" i="9"/>
  <c r="F22" i="9"/>
  <c r="F21" i="9"/>
  <c r="F4" i="9"/>
  <c r="O3" i="9"/>
  <c r="G275" i="9" s="1"/>
  <c r="I3" i="9"/>
  <c r="H3" i="9"/>
  <c r="G3" i="9"/>
  <c r="D101" i="8"/>
  <c r="D95" i="8"/>
  <c r="D90" i="8"/>
  <c r="D85" i="8"/>
  <c r="D80" i="8"/>
  <c r="D75" i="8"/>
  <c r="D70" i="8"/>
  <c r="D65" i="8"/>
  <c r="D60" i="8"/>
  <c r="D55" i="8"/>
  <c r="D49" i="8" s="1"/>
  <c r="D50" i="8"/>
  <c r="D44" i="8"/>
  <c r="D36" i="8"/>
  <c r="D26" i="8"/>
  <c r="D24" i="8" s="1"/>
  <c r="C1499" i="1" s="1"/>
  <c r="H1499" i="1" s="1"/>
  <c r="D18" i="8"/>
  <c r="D8" i="8"/>
  <c r="D6" i="8" s="1"/>
  <c r="C1481" i="1" s="1"/>
  <c r="H1481" i="1" s="1"/>
  <c r="E44" i="7"/>
  <c r="D44" i="7"/>
  <c r="E39" i="7"/>
  <c r="D39" i="7"/>
  <c r="E30" i="7"/>
  <c r="D30" i="7"/>
  <c r="E23" i="7"/>
  <c r="E22" i="7" s="1"/>
  <c r="D23" i="7"/>
  <c r="E14" i="7"/>
  <c r="D14" i="7"/>
  <c r="E7" i="7"/>
  <c r="E6" i="7" s="1"/>
  <c r="E5" i="7" s="1"/>
  <c r="D7" i="7"/>
  <c r="F140" i="6"/>
  <c r="F139" i="6"/>
  <c r="F138" i="6"/>
  <c r="F137" i="6"/>
  <c r="F136" i="6"/>
  <c r="F135" i="6"/>
  <c r="F134" i="6"/>
  <c r="F133" i="6"/>
  <c r="F132" i="6"/>
  <c r="F131" i="6"/>
  <c r="E130" i="6"/>
  <c r="D130" i="6"/>
  <c r="F130" i="6" s="1"/>
  <c r="E129" i="6"/>
  <c r="D1423" i="1" s="1"/>
  <c r="D129" i="6"/>
  <c r="F128" i="6"/>
  <c r="F127" i="6"/>
  <c r="F126" i="6"/>
  <c r="F125" i="6"/>
  <c r="F124" i="6"/>
  <c r="F123" i="6"/>
  <c r="E122" i="6"/>
  <c r="D122" i="6"/>
  <c r="F122" i="6" s="1"/>
  <c r="F121" i="6"/>
  <c r="F120" i="6"/>
  <c r="F119" i="6"/>
  <c r="E118" i="6"/>
  <c r="D1412" i="1" s="1"/>
  <c r="D118" i="6"/>
  <c r="F118" i="6" s="1"/>
  <c r="F117" i="6"/>
  <c r="F116" i="6"/>
  <c r="E115" i="6"/>
  <c r="D1409" i="1"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E89" i="6"/>
  <c r="D1383"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E142" i="5"/>
  <c r="D142" i="5"/>
  <c r="F141" i="5"/>
  <c r="F140" i="5"/>
  <c r="F139" i="5"/>
  <c r="F138" i="5"/>
  <c r="F137" i="5"/>
  <c r="F136" i="5"/>
  <c r="E135" i="5"/>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D1056" i="1" s="1"/>
  <c r="F77" i="5"/>
  <c r="F76" i="5"/>
  <c r="F75" i="5"/>
  <c r="F74" i="5"/>
  <c r="F73" i="5"/>
  <c r="F72" i="5"/>
  <c r="F71" i="5"/>
  <c r="E70" i="5"/>
  <c r="D70"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30" i="4" s="1"/>
  <c r="D529"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F422" i="4" s="1"/>
  <c r="E418" i="4"/>
  <c r="D418" i="4"/>
  <c r="E417" i="4"/>
  <c r="D412" i="1" s="1"/>
  <c r="D417" i="4"/>
  <c r="D644" i="4" s="1"/>
  <c r="C638" i="1" s="1"/>
  <c r="E416" i="4"/>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E344" i="4" s="1"/>
  <c r="D339" i="1"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35" i="1" s="1"/>
  <c r="D140" i="4"/>
  <c r="F140" i="4" s="1"/>
  <c r="F138" i="4"/>
  <c r="F137" i="4"/>
  <c r="F136" i="4"/>
  <c r="F135" i="4"/>
  <c r="E134" i="4"/>
  <c r="E133" i="4" s="1"/>
  <c r="D134" i="4"/>
  <c r="D133" i="4"/>
  <c r="F132" i="4"/>
  <c r="F131" i="4"/>
  <c r="F130" i="4"/>
  <c r="F129" i="4"/>
  <c r="E128" i="4"/>
  <c r="D128" i="4"/>
  <c r="F127" i="4"/>
  <c r="F126" i="4"/>
  <c r="E125" i="4"/>
  <c r="E124" i="4" s="1"/>
  <c r="D125" i="4"/>
  <c r="F125" i="4" s="1"/>
  <c r="D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G32" i="3"/>
  <c r="B32" i="3"/>
  <c r="G31" i="3"/>
  <c r="B31" i="3"/>
  <c r="I30" i="3"/>
  <c r="G30" i="3"/>
  <c r="B30" i="3"/>
  <c r="I29"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J1477" i="1" s="1"/>
  <c r="D1476" i="1"/>
  <c r="C1476" i="1"/>
  <c r="J1476" i="1" s="1"/>
  <c r="D1475" i="1"/>
  <c r="D1474" i="1"/>
  <c r="C1474" i="1"/>
  <c r="J1474" i="1" s="1"/>
  <c r="D1473" i="1"/>
  <c r="C1473" i="1"/>
  <c r="J1473" i="1" s="1"/>
  <c r="D1472" i="1"/>
  <c r="C1472" i="1"/>
  <c r="D1471" i="1"/>
  <c r="C1471" i="1"/>
  <c r="J1471" i="1" s="1"/>
  <c r="C1470" i="1"/>
  <c r="D1468" i="1"/>
  <c r="C1468" i="1"/>
  <c r="J1468" i="1" s="1"/>
  <c r="D1467" i="1"/>
  <c r="C1467" i="1"/>
  <c r="J1467" i="1" s="1"/>
  <c r="D1466" i="1"/>
  <c r="C1466" i="1"/>
  <c r="D1465" i="1"/>
  <c r="C1465" i="1"/>
  <c r="J1465" i="1" s="1"/>
  <c r="D1464" i="1"/>
  <c r="C1464" i="1"/>
  <c r="J1464" i="1" s="1"/>
  <c r="D1463" i="1"/>
  <c r="C1463" i="1"/>
  <c r="D1462" i="1"/>
  <c r="C1462" i="1"/>
  <c r="J1462" i="1" s="1"/>
  <c r="D1461" i="1"/>
  <c r="C1461" i="1"/>
  <c r="H1461" i="1" s="1"/>
  <c r="D1460" i="1"/>
  <c r="C1460" i="1"/>
  <c r="D1459" i="1"/>
  <c r="C1459" i="1"/>
  <c r="J1459" i="1" s="1"/>
  <c r="D1458" i="1"/>
  <c r="C1458" i="1"/>
  <c r="J1458" i="1" s="1"/>
  <c r="D1457" i="1"/>
  <c r="C1457" i="1"/>
  <c r="D1456" i="1"/>
  <c r="C1456" i="1"/>
  <c r="J1456" i="1" s="1"/>
  <c r="D1455" i="1"/>
  <c r="C1455" i="1"/>
  <c r="J1455" i="1" s="1"/>
  <c r="D1454" i="1"/>
  <c r="D1453" i="1"/>
  <c r="D1452" i="1"/>
  <c r="C1452" i="1"/>
  <c r="J1452" i="1" s="1"/>
  <c r="D1451" i="1"/>
  <c r="C1451" i="1"/>
  <c r="D1450" i="1"/>
  <c r="C1450" i="1"/>
  <c r="J1450" i="1" s="1"/>
  <c r="D1449" i="1"/>
  <c r="C1449" i="1"/>
  <c r="J1449" i="1" s="1"/>
  <c r="D1448" i="1"/>
  <c r="C1448" i="1"/>
  <c r="D1447" i="1"/>
  <c r="C1447" i="1"/>
  <c r="J1447" i="1" s="1"/>
  <c r="D1446" i="1"/>
  <c r="C1446" i="1"/>
  <c r="J1446" i="1" s="1"/>
  <c r="D1445" i="1"/>
  <c r="C1445" i="1"/>
  <c r="D1444" i="1"/>
  <c r="C1444" i="1"/>
  <c r="J1444" i="1" s="1"/>
  <c r="D1443" i="1"/>
  <c r="C1443" i="1"/>
  <c r="J1443" i="1" s="1"/>
  <c r="D1442" i="1"/>
  <c r="C1442" i="1"/>
  <c r="D1441" i="1"/>
  <c r="C1441" i="1"/>
  <c r="J1441" i="1" s="1"/>
  <c r="D1440" i="1"/>
  <c r="C1440" i="1"/>
  <c r="J1440" i="1" s="1"/>
  <c r="D1439" i="1"/>
  <c r="C1439" i="1"/>
  <c r="D1438" i="1"/>
  <c r="C1438" i="1"/>
  <c r="H1438" i="1" s="1"/>
  <c r="D1437" i="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2" i="1"/>
  <c r="C1422" i="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C1412" i="1"/>
  <c r="D1411" i="1"/>
  <c r="C1411" i="1"/>
  <c r="D1410" i="1"/>
  <c r="C1410" i="1"/>
  <c r="H1410" i="1" s="1"/>
  <c r="C1409"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2" i="1"/>
  <c r="C1382" i="1"/>
  <c r="D1381" i="1"/>
  <c r="C1381" i="1"/>
  <c r="H1381" i="1" s="1"/>
  <c r="D1380" i="1"/>
  <c r="C1380" i="1"/>
  <c r="H1380" i="1" s="1"/>
  <c r="D1379" i="1"/>
  <c r="C1379" i="1"/>
  <c r="D1378" i="1"/>
  <c r="C1378" i="1"/>
  <c r="H1378" i="1" s="1"/>
  <c r="D1377" i="1"/>
  <c r="C1377" i="1"/>
  <c r="H1377" i="1" s="1"/>
  <c r="D1376" i="1"/>
  <c r="C1376" i="1"/>
  <c r="D1375" i="1"/>
  <c r="C1375" i="1"/>
  <c r="H1375" i="1" s="1"/>
  <c r="D1374" i="1"/>
  <c r="C1374" i="1"/>
  <c r="H1374" i="1" s="1"/>
  <c r="D1373" i="1"/>
  <c r="C1373" i="1"/>
  <c r="D1372" i="1"/>
  <c r="C1372" i="1"/>
  <c r="H1372" i="1" s="1"/>
  <c r="D1371" i="1"/>
  <c r="C1371" i="1"/>
  <c r="H1371" i="1" s="1"/>
  <c r="D1370" i="1"/>
  <c r="C1370" i="1"/>
  <c r="D1369" i="1"/>
  <c r="C1369" i="1"/>
  <c r="H1369" i="1" s="1"/>
  <c r="D1368" i="1"/>
  <c r="C1368" i="1"/>
  <c r="H1368" i="1" s="1"/>
  <c r="D1367" i="1"/>
  <c r="C1367" i="1"/>
  <c r="D1366" i="1"/>
  <c r="C1366" i="1"/>
  <c r="H1366" i="1" s="1"/>
  <c r="D1365" i="1"/>
  <c r="C1365" i="1"/>
  <c r="H1365" i="1" s="1"/>
  <c r="D1364" i="1"/>
  <c r="C1364" i="1"/>
  <c r="D1363" i="1"/>
  <c r="C1363" i="1"/>
  <c r="H1363" i="1" s="1"/>
  <c r="D1362" i="1"/>
  <c r="C1362" i="1"/>
  <c r="H1362" i="1" s="1"/>
  <c r="D1361" i="1"/>
  <c r="C1361" i="1"/>
  <c r="D1360" i="1"/>
  <c r="C1360" i="1"/>
  <c r="H1360" i="1" s="1"/>
  <c r="D1359" i="1"/>
  <c r="C1359" i="1"/>
  <c r="H1359" i="1" s="1"/>
  <c r="D1358" i="1"/>
  <c r="C1358" i="1"/>
  <c r="D1357" i="1"/>
  <c r="C1357" i="1"/>
  <c r="H1357" i="1" s="1"/>
  <c r="D1356" i="1"/>
  <c r="C1356" i="1"/>
  <c r="H1356" i="1" s="1"/>
  <c r="D1355" i="1"/>
  <c r="C1355" i="1"/>
  <c r="D1354" i="1"/>
  <c r="C1354" i="1"/>
  <c r="H1354" i="1" s="1"/>
  <c r="D1353" i="1"/>
  <c r="C1353" i="1"/>
  <c r="H1353" i="1" s="1"/>
  <c r="D1352" i="1"/>
  <c r="C1352" i="1"/>
  <c r="D1351" i="1"/>
  <c r="C1351" i="1"/>
  <c r="H1351" i="1" s="1"/>
  <c r="D1350" i="1"/>
  <c r="C1350" i="1"/>
  <c r="H1350" i="1" s="1"/>
  <c r="D1349" i="1"/>
  <c r="C1349" i="1"/>
  <c r="D1348" i="1"/>
  <c r="C1348" i="1"/>
  <c r="H1348" i="1" s="1"/>
  <c r="D1347" i="1"/>
  <c r="C1347" i="1"/>
  <c r="H1347" i="1" s="1"/>
  <c r="D1346" i="1"/>
  <c r="C1346" i="1"/>
  <c r="D1345" i="1"/>
  <c r="C1345" i="1"/>
  <c r="H1345" i="1" s="1"/>
  <c r="D1344" i="1"/>
  <c r="C1344" i="1"/>
  <c r="H1344" i="1" s="1"/>
  <c r="D1343" i="1"/>
  <c r="C1343" i="1"/>
  <c r="D1342" i="1"/>
  <c r="C1342" i="1"/>
  <c r="H1342" i="1" s="1"/>
  <c r="D1341" i="1"/>
  <c r="C1341" i="1"/>
  <c r="H1341" i="1" s="1"/>
  <c r="D1340" i="1"/>
  <c r="C1340" i="1"/>
  <c r="D1339" i="1"/>
  <c r="C1339" i="1"/>
  <c r="H1339" i="1" s="1"/>
  <c r="D1338" i="1"/>
  <c r="C1338" i="1"/>
  <c r="H1338" i="1" s="1"/>
  <c r="D1337" i="1"/>
  <c r="C1337" i="1"/>
  <c r="D1336" i="1"/>
  <c r="C1336" i="1"/>
  <c r="H1336" i="1" s="1"/>
  <c r="D1335" i="1"/>
  <c r="C1335" i="1"/>
  <c r="H1335" i="1" s="1"/>
  <c r="D1334" i="1"/>
  <c r="C1334" i="1"/>
  <c r="D1333" i="1"/>
  <c r="C1333" i="1"/>
  <c r="H1333" i="1" s="1"/>
  <c r="D1332" i="1"/>
  <c r="C1332" i="1"/>
  <c r="H1332" i="1" s="1"/>
  <c r="D1331" i="1"/>
  <c r="C1331" i="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D1297" i="1"/>
  <c r="C1297" i="1"/>
  <c r="H1297" i="1" s="1"/>
  <c r="D1296" i="1"/>
  <c r="C1296" i="1"/>
  <c r="H1296" i="1" s="1"/>
  <c r="D1295" i="1"/>
  <c r="C1295" i="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C1278" i="1"/>
  <c r="H1278" i="1" s="1"/>
  <c r="D1277" i="1"/>
  <c r="C1277" i="1"/>
  <c r="D1276" i="1"/>
  <c r="C1276" i="1"/>
  <c r="H1276" i="1" s="1"/>
  <c r="D1275" i="1"/>
  <c r="C1275" i="1"/>
  <c r="H1275" i="1" s="1"/>
  <c r="D1274" i="1"/>
  <c r="C1274" i="1"/>
  <c r="D1273" i="1"/>
  <c r="C1273" i="1"/>
  <c r="H1273" i="1" s="1"/>
  <c r="D1272" i="1"/>
  <c r="C1272" i="1"/>
  <c r="H1272" i="1" s="1"/>
  <c r="D1271" i="1"/>
  <c r="C1271" i="1"/>
  <c r="D1270" i="1"/>
  <c r="C1270" i="1"/>
  <c r="H1270" i="1" s="1"/>
  <c r="D1269" i="1"/>
  <c r="C1269" i="1"/>
  <c r="H1269" i="1" s="1"/>
  <c r="D1268" i="1"/>
  <c r="C1268" i="1"/>
  <c r="D1267" i="1"/>
  <c r="C1267" i="1"/>
  <c r="H1267" i="1" s="1"/>
  <c r="D1266" i="1"/>
  <c r="C1266" i="1"/>
  <c r="H1266" i="1" s="1"/>
  <c r="D1265" i="1"/>
  <c r="C1265" i="1"/>
  <c r="D1264" i="1"/>
  <c r="C1264" i="1"/>
  <c r="D1263" i="1"/>
  <c r="C1263" i="1"/>
  <c r="D1262" i="1"/>
  <c r="C1262" i="1"/>
  <c r="D1261" i="1"/>
  <c r="C1261" i="1"/>
  <c r="H1261" i="1" s="1"/>
  <c r="D1260" i="1"/>
  <c r="C1260" i="1"/>
  <c r="H1260" i="1" s="1"/>
  <c r="D1259" i="1"/>
  <c r="C1259" i="1"/>
  <c r="D1258" i="1"/>
  <c r="C1258" i="1"/>
  <c r="H1258" i="1" s="1"/>
  <c r="D1257" i="1"/>
  <c r="C1257" i="1"/>
  <c r="H1257" i="1" s="1"/>
  <c r="D1256" i="1"/>
  <c r="C1256" i="1"/>
  <c r="D1255" i="1"/>
  <c r="C1255" i="1"/>
  <c r="H1255" i="1" s="1"/>
  <c r="D1254" i="1"/>
  <c r="C1254" i="1"/>
  <c r="H1254" i="1" s="1"/>
  <c r="D1253" i="1"/>
  <c r="C1253" i="1"/>
  <c r="D1252" i="1"/>
  <c r="C1252" i="1"/>
  <c r="H1252" i="1" s="1"/>
  <c r="D1251" i="1"/>
  <c r="C1251" i="1"/>
  <c r="H1251" i="1" s="1"/>
  <c r="D1250" i="1"/>
  <c r="C1250" i="1"/>
  <c r="D1249" i="1"/>
  <c r="C1249" i="1"/>
  <c r="H1249" i="1" s="1"/>
  <c r="D1248" i="1"/>
  <c r="C1248" i="1"/>
  <c r="H1248" i="1" s="1"/>
  <c r="D1247" i="1"/>
  <c r="C1247" i="1"/>
  <c r="D1246" i="1"/>
  <c r="C1246" i="1"/>
  <c r="H1246" i="1" s="1"/>
  <c r="D1245" i="1"/>
  <c r="C1245" i="1"/>
  <c r="H1245" i="1" s="1"/>
  <c r="D1244" i="1"/>
  <c r="C1244" i="1"/>
  <c r="D1243" i="1"/>
  <c r="C1243" i="1"/>
  <c r="H1243" i="1" s="1"/>
  <c r="D1242" i="1"/>
  <c r="C1242" i="1"/>
  <c r="H1242" i="1" s="1"/>
  <c r="D1241" i="1"/>
  <c r="C1241" i="1"/>
  <c r="D1240" i="1"/>
  <c r="C1240" i="1"/>
  <c r="H1240" i="1" s="1"/>
  <c r="D1239" i="1"/>
  <c r="C1239" i="1"/>
  <c r="H1239" i="1" s="1"/>
  <c r="D1238" i="1"/>
  <c r="C1238" i="1"/>
  <c r="D1237" i="1"/>
  <c r="C1237" i="1"/>
  <c r="H1237" i="1" s="1"/>
  <c r="D1236" i="1"/>
  <c r="C1236" i="1"/>
  <c r="H1236" i="1" s="1"/>
  <c r="D1235" i="1"/>
  <c r="C1235" i="1"/>
  <c r="D1234" i="1"/>
  <c r="C1234" i="1"/>
  <c r="H1234" i="1" s="1"/>
  <c r="D1233" i="1"/>
  <c r="C1233" i="1"/>
  <c r="H1233" i="1" s="1"/>
  <c r="D1232" i="1"/>
  <c r="C1232" i="1"/>
  <c r="D1231" i="1"/>
  <c r="C1231" i="1"/>
  <c r="H1231" i="1" s="1"/>
  <c r="D1230" i="1"/>
  <c r="C1230" i="1"/>
  <c r="H1230" i="1" s="1"/>
  <c r="D1229" i="1"/>
  <c r="C1229" i="1"/>
  <c r="D1228" i="1"/>
  <c r="C1228" i="1"/>
  <c r="H1228" i="1" s="1"/>
  <c r="C1227" i="1"/>
  <c r="H1227" i="1" s="1"/>
  <c r="D1226" i="1"/>
  <c r="C1226" i="1"/>
  <c r="D1225" i="1"/>
  <c r="C1225" i="1"/>
  <c r="H1225" i="1" s="1"/>
  <c r="D1224" i="1"/>
  <c r="C1224" i="1"/>
  <c r="H1224" i="1" s="1"/>
  <c r="D1223" i="1"/>
  <c r="C1223" i="1"/>
  <c r="D1221" i="1"/>
  <c r="C1221" i="1"/>
  <c r="H1221" i="1" s="1"/>
  <c r="D1220" i="1"/>
  <c r="C1220" i="1"/>
  <c r="H1220" i="1" s="1"/>
  <c r="D1219" i="1"/>
  <c r="C1219" i="1"/>
  <c r="H1219" i="1" s="1"/>
  <c r="D1218" i="1"/>
  <c r="C1218" i="1"/>
  <c r="H1218" i="1" s="1"/>
  <c r="D1217" i="1"/>
  <c r="C1217" i="1"/>
  <c r="C1216"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C1201" i="1"/>
  <c r="D1200" i="1"/>
  <c r="C1200" i="1"/>
  <c r="H1200" i="1" s="1"/>
  <c r="D1199" i="1"/>
  <c r="C1199" i="1"/>
  <c r="D1198" i="1"/>
  <c r="C1198" i="1"/>
  <c r="H1198" i="1" s="1"/>
  <c r="D1197" i="1"/>
  <c r="C1197" i="1"/>
  <c r="H1197" i="1" s="1"/>
  <c r="D1196" i="1"/>
  <c r="C1196" i="1"/>
  <c r="D1195" i="1"/>
  <c r="C1195" i="1"/>
  <c r="H1195" i="1" s="1"/>
  <c r="D1194" i="1"/>
  <c r="C1194" i="1"/>
  <c r="H1194" i="1" s="1"/>
  <c r="D1193" i="1"/>
  <c r="C1193" i="1"/>
  <c r="D1192" i="1"/>
  <c r="C1192" i="1"/>
  <c r="H1192" i="1" s="1"/>
  <c r="D1191" i="1"/>
  <c r="C1191" i="1"/>
  <c r="H1191" i="1" s="1"/>
  <c r="D1190" i="1"/>
  <c r="C1190" i="1"/>
  <c r="D1189" i="1"/>
  <c r="C1189" i="1"/>
  <c r="H1189" i="1" s="1"/>
  <c r="D1188" i="1"/>
  <c r="C1188" i="1"/>
  <c r="H1188" i="1" s="1"/>
  <c r="D1187" i="1"/>
  <c r="C1187" i="1"/>
  <c r="D1186" i="1"/>
  <c r="C1186" i="1"/>
  <c r="H1186" i="1" s="1"/>
  <c r="D1185" i="1"/>
  <c r="C1185" i="1"/>
  <c r="H1185" i="1" s="1"/>
  <c r="D1184" i="1"/>
  <c r="C1184"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C1168" i="1"/>
  <c r="D1166" i="1"/>
  <c r="C1166" i="1"/>
  <c r="D1165" i="1"/>
  <c r="C1165" i="1"/>
  <c r="H1165" i="1" s="1"/>
  <c r="D1164" i="1"/>
  <c r="C1164" i="1"/>
  <c r="H1164" i="1" s="1"/>
  <c r="D1163" i="1"/>
  <c r="C1163" i="1"/>
  <c r="D1162" i="1"/>
  <c r="C1162" i="1"/>
  <c r="H1162" i="1" s="1"/>
  <c r="D1161" i="1"/>
  <c r="C1161" i="1"/>
  <c r="H1161" i="1" s="1"/>
  <c r="D1160" i="1"/>
  <c r="C1160" i="1"/>
  <c r="D1159" i="1"/>
  <c r="C1159" i="1"/>
  <c r="H1159" i="1" s="1"/>
  <c r="D1158" i="1"/>
  <c r="C1158" i="1"/>
  <c r="H1158" i="1" s="1"/>
  <c r="D1157" i="1"/>
  <c r="C1157" i="1"/>
  <c r="D1156" i="1"/>
  <c r="C1156" i="1"/>
  <c r="H1156" i="1" s="1"/>
  <c r="D1155" i="1"/>
  <c r="C1155" i="1"/>
  <c r="H1155" i="1" s="1"/>
  <c r="D1154" i="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D1119" i="1"/>
  <c r="C1119" i="1"/>
  <c r="H1119" i="1" s="1"/>
  <c r="D1118" i="1"/>
  <c r="C1118" i="1"/>
  <c r="H1118" i="1" s="1"/>
  <c r="D1117" i="1"/>
  <c r="C1117" i="1"/>
  <c r="H1117" i="1" s="1"/>
  <c r="D1116" i="1"/>
  <c r="C1116" i="1"/>
  <c r="H1116" i="1" s="1"/>
  <c r="D1115" i="1"/>
  <c r="C1115" i="1"/>
  <c r="H1115" i="1" s="1"/>
  <c r="D1114" i="1"/>
  <c r="C1114" i="1"/>
  <c r="H1114" i="1" s="1"/>
  <c r="C1113"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C1104" i="1"/>
  <c r="H1104" i="1" s="1"/>
  <c r="D1103" i="1"/>
  <c r="C1103" i="1"/>
  <c r="D1102" i="1"/>
  <c r="C1102" i="1"/>
  <c r="H1102" i="1" s="1"/>
  <c r="D1101" i="1"/>
  <c r="C1101" i="1"/>
  <c r="H1101" i="1" s="1"/>
  <c r="D1100" i="1"/>
  <c r="C1100" i="1"/>
  <c r="D1099" i="1"/>
  <c r="C1099" i="1"/>
  <c r="H1099" i="1" s="1"/>
  <c r="D1098" i="1"/>
  <c r="C1098" i="1"/>
  <c r="H1098" i="1" s="1"/>
  <c r="D1097" i="1"/>
  <c r="C1097"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C1066"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C991" i="1"/>
  <c r="D989" i="1"/>
  <c r="C989" i="1"/>
  <c r="H989" i="1" s="1"/>
  <c r="D988" i="1"/>
  <c r="C988" i="1"/>
  <c r="H988" i="1" s="1"/>
  <c r="D987" i="1"/>
  <c r="C987" i="1"/>
  <c r="H987" i="1" s="1"/>
  <c r="C986" i="1"/>
  <c r="D983" i="1"/>
  <c r="C983" i="1"/>
  <c r="D982" i="1"/>
  <c r="C982" i="1"/>
  <c r="D981" i="1"/>
  <c r="C981" i="1"/>
  <c r="H981" i="1" s="1"/>
  <c r="D980" i="1"/>
  <c r="C980" i="1"/>
  <c r="D979" i="1"/>
  <c r="C979" i="1"/>
  <c r="D978" i="1"/>
  <c r="C978" i="1"/>
  <c r="H978" i="1" s="1"/>
  <c r="D977" i="1"/>
  <c r="C977" i="1"/>
  <c r="D976" i="1"/>
  <c r="C976" i="1"/>
  <c r="H976" i="1" s="1"/>
  <c r="D975" i="1"/>
  <c r="C975" i="1"/>
  <c r="D974" i="1"/>
  <c r="C974" i="1"/>
  <c r="D973" i="1"/>
  <c r="C973" i="1"/>
  <c r="H973" i="1" s="1"/>
  <c r="D972" i="1"/>
  <c r="C972" i="1"/>
  <c r="D971" i="1"/>
  <c r="C971" i="1"/>
  <c r="D970" i="1"/>
  <c r="C970" i="1"/>
  <c r="H970" i="1" s="1"/>
  <c r="D969" i="1"/>
  <c r="C969" i="1"/>
  <c r="H969" i="1" s="1"/>
  <c r="D968" i="1"/>
  <c r="C968" i="1"/>
  <c r="D967" i="1"/>
  <c r="C967" i="1"/>
  <c r="H967" i="1" s="1"/>
  <c r="D966" i="1"/>
  <c r="C966" i="1"/>
  <c r="D965" i="1"/>
  <c r="C965" i="1"/>
  <c r="D964" i="1"/>
  <c r="C964" i="1"/>
  <c r="H964" i="1" s="1"/>
  <c r="D963" i="1"/>
  <c r="C963" i="1"/>
  <c r="H963" i="1" s="1"/>
  <c r="D962" i="1"/>
  <c r="C962" i="1"/>
  <c r="D961" i="1"/>
  <c r="C961" i="1"/>
  <c r="H961" i="1" s="1"/>
  <c r="D960" i="1"/>
  <c r="C960" i="1"/>
  <c r="H960" i="1" s="1"/>
  <c r="D959" i="1"/>
  <c r="C959" i="1"/>
  <c r="D958" i="1"/>
  <c r="C958" i="1"/>
  <c r="D957" i="1"/>
  <c r="C957" i="1"/>
  <c r="D956" i="1"/>
  <c r="C956" i="1"/>
  <c r="D955" i="1"/>
  <c r="C955" i="1"/>
  <c r="H955" i="1" s="1"/>
  <c r="D954" i="1"/>
  <c r="C954" i="1"/>
  <c r="H954" i="1" s="1"/>
  <c r="D953" i="1"/>
  <c r="C953" i="1"/>
  <c r="D952" i="1"/>
  <c r="C952" i="1"/>
  <c r="D951" i="1"/>
  <c r="C951" i="1"/>
  <c r="H951" i="1" s="1"/>
  <c r="D950" i="1"/>
  <c r="C950" i="1"/>
  <c r="D949" i="1"/>
  <c r="C949" i="1"/>
  <c r="D948" i="1"/>
  <c r="C948" i="1"/>
  <c r="D947" i="1"/>
  <c r="C947" i="1"/>
  <c r="D946" i="1"/>
  <c r="C946" i="1"/>
  <c r="H946" i="1" s="1"/>
  <c r="D945" i="1"/>
  <c r="C945" i="1"/>
  <c r="D944" i="1"/>
  <c r="C944" i="1"/>
  <c r="D943" i="1"/>
  <c r="C943" i="1"/>
  <c r="D942" i="1"/>
  <c r="C942" i="1"/>
  <c r="H942" i="1" s="1"/>
  <c r="D941" i="1"/>
  <c r="C941" i="1"/>
  <c r="D940" i="1"/>
  <c r="C940" i="1"/>
  <c r="H940" i="1" s="1"/>
  <c r="D939" i="1"/>
  <c r="C939" i="1"/>
  <c r="D938" i="1"/>
  <c r="C938" i="1"/>
  <c r="D937" i="1"/>
  <c r="C937" i="1"/>
  <c r="H937" i="1" s="1"/>
  <c r="D936" i="1"/>
  <c r="C936" i="1"/>
  <c r="H936" i="1" s="1"/>
  <c r="D935" i="1"/>
  <c r="C935" i="1"/>
  <c r="D934" i="1"/>
  <c r="C934" i="1"/>
  <c r="H934" i="1" s="1"/>
  <c r="D933" i="1"/>
  <c r="C933" i="1"/>
  <c r="D932" i="1"/>
  <c r="C932" i="1"/>
  <c r="D931" i="1"/>
  <c r="C931" i="1"/>
  <c r="H931" i="1" s="1"/>
  <c r="D930" i="1"/>
  <c r="C930" i="1"/>
  <c r="H930" i="1" s="1"/>
  <c r="D929" i="1"/>
  <c r="C929" i="1"/>
  <c r="D928" i="1"/>
  <c r="C928" i="1"/>
  <c r="H928" i="1" s="1"/>
  <c r="D927" i="1"/>
  <c r="C927" i="1"/>
  <c r="D926" i="1"/>
  <c r="C926" i="1"/>
  <c r="D925" i="1"/>
  <c r="C925" i="1"/>
  <c r="H925" i="1" s="1"/>
  <c r="D924" i="1"/>
  <c r="C924" i="1"/>
  <c r="H924" i="1" s="1"/>
  <c r="D923" i="1"/>
  <c r="C923" i="1"/>
  <c r="D922" i="1"/>
  <c r="C922" i="1"/>
  <c r="D921" i="1"/>
  <c r="C921" i="1"/>
  <c r="H921" i="1" s="1"/>
  <c r="D920" i="1"/>
  <c r="C920" i="1"/>
  <c r="D919" i="1"/>
  <c r="C919" i="1"/>
  <c r="H919" i="1" s="1"/>
  <c r="D918" i="1"/>
  <c r="C918" i="1"/>
  <c r="H918" i="1" s="1"/>
  <c r="D917" i="1"/>
  <c r="C917" i="1"/>
  <c r="D916" i="1"/>
  <c r="C916" i="1"/>
  <c r="H916" i="1" s="1"/>
  <c r="D915" i="1"/>
  <c r="C915" i="1"/>
  <c r="H915" i="1" s="1"/>
  <c r="D914" i="1"/>
  <c r="C914" i="1"/>
  <c r="D913" i="1"/>
  <c r="C913" i="1"/>
  <c r="H913" i="1" s="1"/>
  <c r="D912" i="1"/>
  <c r="C912" i="1"/>
  <c r="D911" i="1"/>
  <c r="C911" i="1"/>
  <c r="D910" i="1"/>
  <c r="C910" i="1"/>
  <c r="H910" i="1" s="1"/>
  <c r="D909" i="1"/>
  <c r="C909" i="1"/>
  <c r="H909" i="1" s="1"/>
  <c r="D908" i="1"/>
  <c r="C908" i="1"/>
  <c r="D907" i="1"/>
  <c r="C907" i="1"/>
  <c r="H907" i="1" s="1"/>
  <c r="D906" i="1"/>
  <c r="C906" i="1"/>
  <c r="D905" i="1"/>
  <c r="C905" i="1"/>
  <c r="D904" i="1"/>
  <c r="C904" i="1"/>
  <c r="H904" i="1" s="1"/>
  <c r="D903" i="1"/>
  <c r="C903" i="1"/>
  <c r="H903" i="1" s="1"/>
  <c r="D902" i="1"/>
  <c r="C902" i="1"/>
  <c r="D901" i="1"/>
  <c r="C901" i="1"/>
  <c r="H901" i="1" s="1"/>
  <c r="D900" i="1"/>
  <c r="C900" i="1"/>
  <c r="H900" i="1" s="1"/>
  <c r="D899" i="1"/>
  <c r="C899" i="1"/>
  <c r="D898" i="1"/>
  <c r="C898" i="1"/>
  <c r="H898" i="1" s="1"/>
  <c r="D897" i="1"/>
  <c r="C897" i="1"/>
  <c r="H897" i="1" s="1"/>
  <c r="D896" i="1"/>
  <c r="C896" i="1"/>
  <c r="D895" i="1"/>
  <c r="C895" i="1"/>
  <c r="H895" i="1" s="1"/>
  <c r="D894" i="1"/>
  <c r="C894" i="1"/>
  <c r="H894" i="1" s="1"/>
  <c r="D893" i="1"/>
  <c r="C893" i="1"/>
  <c r="D892" i="1"/>
  <c r="C892" i="1"/>
  <c r="H892" i="1" s="1"/>
  <c r="D891" i="1"/>
  <c r="C891" i="1"/>
  <c r="H891" i="1" s="1"/>
  <c r="D890" i="1"/>
  <c r="C890" i="1"/>
  <c r="D889" i="1"/>
  <c r="C889" i="1"/>
  <c r="D888" i="1"/>
  <c r="C888" i="1"/>
  <c r="H888" i="1" s="1"/>
  <c r="D887" i="1"/>
  <c r="C887" i="1"/>
  <c r="D886" i="1"/>
  <c r="C886" i="1"/>
  <c r="H886" i="1" s="1"/>
  <c r="D885" i="1"/>
  <c r="C885" i="1"/>
  <c r="H885" i="1" s="1"/>
  <c r="D884" i="1"/>
  <c r="C884" i="1"/>
  <c r="D883" i="1"/>
  <c r="C883" i="1"/>
  <c r="H883" i="1" s="1"/>
  <c r="D882" i="1"/>
  <c r="C882" i="1"/>
  <c r="H882" i="1" s="1"/>
  <c r="D881" i="1"/>
  <c r="C881" i="1"/>
  <c r="D880" i="1"/>
  <c r="C880" i="1"/>
  <c r="H880" i="1" s="1"/>
  <c r="D879" i="1"/>
  <c r="C879" i="1"/>
  <c r="H879" i="1" s="1"/>
  <c r="D878" i="1"/>
  <c r="C878" i="1"/>
  <c r="D877" i="1"/>
  <c r="C877" i="1"/>
  <c r="H877" i="1" s="1"/>
  <c r="D876" i="1"/>
  <c r="C876" i="1"/>
  <c r="H876" i="1" s="1"/>
  <c r="D875" i="1"/>
  <c r="C875" i="1"/>
  <c r="D874" i="1"/>
  <c r="C874" i="1"/>
  <c r="D873" i="1"/>
  <c r="C873" i="1"/>
  <c r="D872" i="1"/>
  <c r="C872" i="1"/>
  <c r="D871" i="1"/>
  <c r="C871" i="1"/>
  <c r="H871" i="1" s="1"/>
  <c r="D870" i="1"/>
  <c r="C870" i="1"/>
  <c r="D869" i="1"/>
  <c r="C869" i="1"/>
  <c r="D868" i="1"/>
  <c r="C868" i="1"/>
  <c r="H868" i="1" s="1"/>
  <c r="D867" i="1"/>
  <c r="C867" i="1"/>
  <c r="D866" i="1"/>
  <c r="C866" i="1"/>
  <c r="D865" i="1"/>
  <c r="C865" i="1"/>
  <c r="H865" i="1" s="1"/>
  <c r="D864" i="1"/>
  <c r="C864" i="1"/>
  <c r="H864" i="1" s="1"/>
  <c r="D863" i="1"/>
  <c r="C863" i="1"/>
  <c r="D862" i="1"/>
  <c r="C862" i="1"/>
  <c r="H862" i="1" s="1"/>
  <c r="D861" i="1"/>
  <c r="C861" i="1"/>
  <c r="H861" i="1" s="1"/>
  <c r="D860" i="1"/>
  <c r="C860" i="1"/>
  <c r="D859" i="1"/>
  <c r="C859" i="1"/>
  <c r="D858" i="1"/>
  <c r="C858" i="1"/>
  <c r="H858" i="1" s="1"/>
  <c r="D857" i="1"/>
  <c r="C857" i="1"/>
  <c r="D856" i="1"/>
  <c r="C856" i="1"/>
  <c r="D855" i="1"/>
  <c r="C855" i="1"/>
  <c r="D854" i="1"/>
  <c r="C854" i="1"/>
  <c r="D853" i="1"/>
  <c r="C853" i="1"/>
  <c r="H853" i="1" s="1"/>
  <c r="D852" i="1"/>
  <c r="C852" i="1"/>
  <c r="H852" i="1" s="1"/>
  <c r="D851" i="1"/>
  <c r="C851" i="1"/>
  <c r="D850" i="1"/>
  <c r="C850" i="1"/>
  <c r="H850" i="1" s="1"/>
  <c r="D849" i="1"/>
  <c r="C849" i="1"/>
  <c r="H849" i="1" s="1"/>
  <c r="D848" i="1"/>
  <c r="C848" i="1"/>
  <c r="D847" i="1"/>
  <c r="C847" i="1"/>
  <c r="H847" i="1" s="1"/>
  <c r="D846" i="1"/>
  <c r="C846" i="1"/>
  <c r="H846" i="1" s="1"/>
  <c r="D845" i="1"/>
  <c r="C845" i="1"/>
  <c r="D844" i="1"/>
  <c r="C844" i="1"/>
  <c r="H844" i="1" s="1"/>
  <c r="D843" i="1"/>
  <c r="C843" i="1"/>
  <c r="H843" i="1" s="1"/>
  <c r="D842" i="1"/>
  <c r="C842" i="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D832" i="1"/>
  <c r="C832" i="1"/>
  <c r="H832" i="1" s="1"/>
  <c r="D831" i="1"/>
  <c r="C831" i="1"/>
  <c r="D830" i="1"/>
  <c r="C830" i="1"/>
  <c r="D829" i="1"/>
  <c r="C829" i="1"/>
  <c r="H829" i="1" s="1"/>
  <c r="D828" i="1"/>
  <c r="C828" i="1"/>
  <c r="H828" i="1" s="1"/>
  <c r="D827" i="1"/>
  <c r="C827" i="1"/>
  <c r="D826" i="1"/>
  <c r="C826" i="1"/>
  <c r="D825" i="1"/>
  <c r="C825" i="1"/>
  <c r="H825" i="1" s="1"/>
  <c r="D824" i="1"/>
  <c r="C824" i="1"/>
  <c r="D823" i="1"/>
  <c r="C823" i="1"/>
  <c r="D822" i="1"/>
  <c r="C822" i="1"/>
  <c r="H822" i="1" s="1"/>
  <c r="D821" i="1"/>
  <c r="C821" i="1"/>
  <c r="D820" i="1"/>
  <c r="C820" i="1"/>
  <c r="D819" i="1"/>
  <c r="C819" i="1"/>
  <c r="D818" i="1"/>
  <c r="C818" i="1"/>
  <c r="D817" i="1"/>
  <c r="C817" i="1"/>
  <c r="H817" i="1" s="1"/>
  <c r="D816" i="1"/>
  <c r="C816" i="1"/>
  <c r="H816" i="1" s="1"/>
  <c r="D815" i="1"/>
  <c r="C815" i="1"/>
  <c r="D814" i="1"/>
  <c r="C814" i="1"/>
  <c r="H814" i="1" s="1"/>
  <c r="D813" i="1"/>
  <c r="C813" i="1"/>
  <c r="H813" i="1" s="1"/>
  <c r="D812" i="1"/>
  <c r="C812" i="1"/>
  <c r="D811" i="1"/>
  <c r="C811" i="1"/>
  <c r="D810" i="1"/>
  <c r="C810" i="1"/>
  <c r="H810" i="1" s="1"/>
  <c r="D809" i="1"/>
  <c r="C809" i="1"/>
  <c r="D808" i="1"/>
  <c r="C808" i="1"/>
  <c r="H808" i="1" s="1"/>
  <c r="D807" i="1"/>
  <c r="C807" i="1"/>
  <c r="H807" i="1" s="1"/>
  <c r="D806" i="1"/>
  <c r="C806" i="1"/>
  <c r="D805" i="1"/>
  <c r="C805" i="1"/>
  <c r="H805" i="1" s="1"/>
  <c r="D804" i="1"/>
  <c r="C804" i="1"/>
  <c r="H804" i="1" s="1"/>
  <c r="D803" i="1"/>
  <c r="C803" i="1"/>
  <c r="D802" i="1"/>
  <c r="C802" i="1"/>
  <c r="H802" i="1" s="1"/>
  <c r="D801" i="1"/>
  <c r="C801" i="1"/>
  <c r="H801" i="1" s="1"/>
  <c r="D800" i="1"/>
  <c r="C800" i="1"/>
  <c r="D799" i="1"/>
  <c r="C799" i="1"/>
  <c r="H799" i="1" s="1"/>
  <c r="D798" i="1"/>
  <c r="C798" i="1"/>
  <c r="H798" i="1" s="1"/>
  <c r="D797" i="1"/>
  <c r="C797" i="1"/>
  <c r="D796" i="1"/>
  <c r="C796" i="1"/>
  <c r="H796" i="1" s="1"/>
  <c r="D795" i="1"/>
  <c r="C795" i="1"/>
  <c r="H795" i="1" s="1"/>
  <c r="D794" i="1"/>
  <c r="C794" i="1"/>
  <c r="D793" i="1"/>
  <c r="C793" i="1"/>
  <c r="H793" i="1" s="1"/>
  <c r="D792" i="1"/>
  <c r="C792" i="1"/>
  <c r="H792" i="1" s="1"/>
  <c r="D791" i="1"/>
  <c r="C791" i="1"/>
  <c r="D790" i="1"/>
  <c r="C790" i="1"/>
  <c r="H790" i="1" s="1"/>
  <c r="D789" i="1"/>
  <c r="C789" i="1"/>
  <c r="H789" i="1" s="1"/>
  <c r="D788" i="1"/>
  <c r="C788" i="1"/>
  <c r="D787" i="1"/>
  <c r="C787" i="1"/>
  <c r="H787" i="1" s="1"/>
  <c r="D786" i="1"/>
  <c r="C786" i="1"/>
  <c r="D785" i="1"/>
  <c r="C785" i="1"/>
  <c r="D784" i="1"/>
  <c r="C784" i="1"/>
  <c r="H784" i="1" s="1"/>
  <c r="D783" i="1"/>
  <c r="C783" i="1"/>
  <c r="D782" i="1"/>
  <c r="C782" i="1"/>
  <c r="D781" i="1"/>
  <c r="C781" i="1"/>
  <c r="D780" i="1"/>
  <c r="C780" i="1"/>
  <c r="H780" i="1" s="1"/>
  <c r="D779" i="1"/>
  <c r="C779" i="1"/>
  <c r="D778" i="1"/>
  <c r="C778" i="1"/>
  <c r="H778" i="1" s="1"/>
  <c r="D777" i="1"/>
  <c r="C777" i="1"/>
  <c r="H777" i="1" s="1"/>
  <c r="D776" i="1"/>
  <c r="C776" i="1"/>
  <c r="D775" i="1"/>
  <c r="C775" i="1"/>
  <c r="D774" i="1"/>
  <c r="C774" i="1"/>
  <c r="H774" i="1" s="1"/>
  <c r="D773" i="1"/>
  <c r="C773" i="1"/>
  <c r="D772" i="1"/>
  <c r="C772" i="1"/>
  <c r="D771" i="1"/>
  <c r="C771" i="1"/>
  <c r="D770" i="1"/>
  <c r="C770" i="1"/>
  <c r="D769" i="1"/>
  <c r="C769" i="1"/>
  <c r="D768" i="1"/>
  <c r="C768" i="1"/>
  <c r="H768" i="1" s="1"/>
  <c r="D767" i="1"/>
  <c r="C767" i="1"/>
  <c r="D766" i="1"/>
  <c r="C766" i="1"/>
  <c r="H766" i="1" s="1"/>
  <c r="D765" i="1"/>
  <c r="C765" i="1"/>
  <c r="H765" i="1" s="1"/>
  <c r="D764" i="1"/>
  <c r="C764" i="1"/>
  <c r="D763" i="1"/>
  <c r="C763" i="1"/>
  <c r="H763" i="1" s="1"/>
  <c r="D762" i="1"/>
  <c r="C762" i="1"/>
  <c r="H762" i="1" s="1"/>
  <c r="D761" i="1"/>
  <c r="C761" i="1"/>
  <c r="D760" i="1"/>
  <c r="C760" i="1"/>
  <c r="H760" i="1" s="1"/>
  <c r="D759" i="1"/>
  <c r="C759" i="1"/>
  <c r="H759" i="1" s="1"/>
  <c r="D758" i="1"/>
  <c r="C758" i="1"/>
  <c r="D757" i="1"/>
  <c r="C757" i="1"/>
  <c r="H757" i="1" s="1"/>
  <c r="D756" i="1"/>
  <c r="C756" i="1"/>
  <c r="H756" i="1" s="1"/>
  <c r="D755" i="1"/>
  <c r="C755" i="1"/>
  <c r="D754" i="1"/>
  <c r="C754" i="1"/>
  <c r="H754" i="1" s="1"/>
  <c r="D753" i="1"/>
  <c r="C753" i="1"/>
  <c r="H753" i="1" s="1"/>
  <c r="D752" i="1"/>
  <c r="C752" i="1"/>
  <c r="D751" i="1"/>
  <c r="C751" i="1"/>
  <c r="H751" i="1" s="1"/>
  <c r="D750" i="1"/>
  <c r="C750" i="1"/>
  <c r="H750" i="1" s="1"/>
  <c r="D749" i="1"/>
  <c r="C749" i="1"/>
  <c r="D748" i="1"/>
  <c r="C748" i="1"/>
  <c r="H748" i="1" s="1"/>
  <c r="D747" i="1"/>
  <c r="C747" i="1"/>
  <c r="D746" i="1"/>
  <c r="C746" i="1"/>
  <c r="D745" i="1"/>
  <c r="C745" i="1"/>
  <c r="D744" i="1"/>
  <c r="C744" i="1"/>
  <c r="H744" i="1" s="1"/>
  <c r="D743" i="1"/>
  <c r="C743" i="1"/>
  <c r="D742" i="1"/>
  <c r="C742" i="1"/>
  <c r="D741" i="1"/>
  <c r="C741" i="1"/>
  <c r="H741" i="1" s="1"/>
  <c r="D740" i="1"/>
  <c r="C740" i="1"/>
  <c r="D739" i="1"/>
  <c r="C739" i="1"/>
  <c r="D738" i="1"/>
  <c r="C738" i="1"/>
  <c r="H738" i="1" s="1"/>
  <c r="D737" i="1"/>
  <c r="C737" i="1"/>
  <c r="D736" i="1"/>
  <c r="C736" i="1"/>
  <c r="H736" i="1" s="1"/>
  <c r="D735" i="1"/>
  <c r="C735" i="1"/>
  <c r="H735" i="1" s="1"/>
  <c r="D734" i="1"/>
  <c r="C734" i="1"/>
  <c r="D733" i="1"/>
  <c r="C733" i="1"/>
  <c r="H733" i="1" s="1"/>
  <c r="D732" i="1"/>
  <c r="C732" i="1"/>
  <c r="H732" i="1" s="1"/>
  <c r="D731" i="1"/>
  <c r="C731" i="1"/>
  <c r="D730" i="1"/>
  <c r="C730" i="1"/>
  <c r="H730" i="1" s="1"/>
  <c r="D729" i="1"/>
  <c r="C729" i="1"/>
  <c r="H729" i="1" s="1"/>
  <c r="D728" i="1"/>
  <c r="C728" i="1"/>
  <c r="H728" i="1" s="1"/>
  <c r="D727" i="1"/>
  <c r="C727" i="1"/>
  <c r="H727" i="1" s="1"/>
  <c r="D726" i="1"/>
  <c r="C726" i="1"/>
  <c r="D725" i="1"/>
  <c r="C725" i="1"/>
  <c r="H725" i="1" s="1"/>
  <c r="D724" i="1"/>
  <c r="C724" i="1"/>
  <c r="H724" i="1" s="1"/>
  <c r="D723" i="1"/>
  <c r="C723" i="1"/>
  <c r="D722" i="1"/>
  <c r="C722" i="1"/>
  <c r="D721" i="1"/>
  <c r="C721" i="1"/>
  <c r="H721" i="1" s="1"/>
  <c r="D720" i="1"/>
  <c r="C720" i="1"/>
  <c r="D719" i="1"/>
  <c r="C719" i="1"/>
  <c r="H719" i="1" s="1"/>
  <c r="D718" i="1"/>
  <c r="C718" i="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H688" i="1" s="1"/>
  <c r="D687" i="1"/>
  <c r="C687" i="1"/>
  <c r="H687" i="1" s="1"/>
  <c r="D686" i="1"/>
  <c r="C686" i="1"/>
  <c r="H686" i="1" s="1"/>
  <c r="D685" i="1"/>
  <c r="C685" i="1"/>
  <c r="D684" i="1"/>
  <c r="C684" i="1"/>
  <c r="D683" i="1"/>
  <c r="C683" i="1"/>
  <c r="D682" i="1"/>
  <c r="C682" i="1"/>
  <c r="D681" i="1"/>
  <c r="C681" i="1"/>
  <c r="H681" i="1" s="1"/>
  <c r="D680" i="1"/>
  <c r="C680" i="1"/>
  <c r="D679" i="1"/>
  <c r="C679" i="1"/>
  <c r="H679" i="1" s="1"/>
  <c r="D678" i="1"/>
  <c r="C678" i="1"/>
  <c r="H678" i="1" s="1"/>
  <c r="D677" i="1"/>
  <c r="C677" i="1"/>
  <c r="D676" i="1"/>
  <c r="C676" i="1"/>
  <c r="H676" i="1" s="1"/>
  <c r="D675" i="1"/>
  <c r="C675" i="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D657" i="1"/>
  <c r="C657" i="1"/>
  <c r="H657" i="1" s="1"/>
  <c r="D656" i="1"/>
  <c r="C656" i="1"/>
  <c r="H656" i="1" s="1"/>
  <c r="D655" i="1"/>
  <c r="C655" i="1"/>
  <c r="H655" i="1" s="1"/>
  <c r="D654" i="1"/>
  <c r="C654" i="1"/>
  <c r="H654" i="1" s="1"/>
  <c r="D653" i="1"/>
  <c r="C653" i="1"/>
  <c r="H653" i="1" s="1"/>
  <c r="D652" i="1"/>
  <c r="C652" i="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2" i="1"/>
  <c r="C632" i="1"/>
  <c r="D631" i="1"/>
  <c r="C631" i="1"/>
  <c r="D628" i="1"/>
  <c r="C628" i="1"/>
  <c r="D627" i="1"/>
  <c r="C627" i="1"/>
  <c r="D626" i="1"/>
  <c r="C626" i="1"/>
  <c r="H626" i="1" s="1"/>
  <c r="D625" i="1"/>
  <c r="C625" i="1"/>
  <c r="D624" i="1"/>
  <c r="C624" i="1"/>
  <c r="D623" i="1"/>
  <c r="C623" i="1"/>
  <c r="H623" i="1" s="1"/>
  <c r="D622" i="1"/>
  <c r="C622" i="1"/>
  <c r="D621" i="1"/>
  <c r="C621" i="1"/>
  <c r="D620" i="1"/>
  <c r="C620" i="1"/>
  <c r="H620" i="1" s="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H585" i="1" s="1"/>
  <c r="D584" i="1"/>
  <c r="D583" i="1"/>
  <c r="C583" i="1"/>
  <c r="D582" i="1"/>
  <c r="C582" i="1"/>
  <c r="D581" i="1"/>
  <c r="C581" i="1"/>
  <c r="D580" i="1"/>
  <c r="C580" i="1"/>
  <c r="D579" i="1"/>
  <c r="C579" i="1"/>
  <c r="D578" i="1"/>
  <c r="C578" i="1"/>
  <c r="D577" i="1"/>
  <c r="C577" i="1"/>
  <c r="D576" i="1"/>
  <c r="C576" i="1"/>
  <c r="D575" i="1"/>
  <c r="D573" i="1"/>
  <c r="C573" i="1"/>
  <c r="H573" i="1" s="1"/>
  <c r="D572" i="1"/>
  <c r="C572" i="1"/>
  <c r="D571" i="1"/>
  <c r="C571" i="1"/>
  <c r="D570" i="1"/>
  <c r="C570" i="1"/>
  <c r="H570" i="1" s="1"/>
  <c r="D569" i="1"/>
  <c r="C569" i="1"/>
  <c r="D568" i="1"/>
  <c r="C568" i="1"/>
  <c r="D567" i="1"/>
  <c r="C567" i="1"/>
  <c r="H567" i="1" s="1"/>
  <c r="D566" i="1"/>
  <c r="C566" i="1"/>
  <c r="D565" i="1"/>
  <c r="C565" i="1"/>
  <c r="D564" i="1"/>
  <c r="C564" i="1"/>
  <c r="H564" i="1" s="1"/>
  <c r="D563" i="1"/>
  <c r="C563" i="1"/>
  <c r="D562" i="1"/>
  <c r="C562" i="1"/>
  <c r="D560" i="1"/>
  <c r="C560" i="1"/>
  <c r="D559" i="1"/>
  <c r="C559" i="1"/>
  <c r="D558" i="1"/>
  <c r="C558" i="1"/>
  <c r="H558" i="1" s="1"/>
  <c r="D557" i="1"/>
  <c r="C557" i="1"/>
  <c r="D556" i="1"/>
  <c r="C556" i="1"/>
  <c r="D555" i="1"/>
  <c r="C555" i="1"/>
  <c r="H555" i="1" s="1"/>
  <c r="D554" i="1"/>
  <c r="C554" i="1"/>
  <c r="D553" i="1"/>
  <c r="C553" i="1"/>
  <c r="D552" i="1"/>
  <c r="C552" i="1"/>
  <c r="H552" i="1" s="1"/>
  <c r="D551" i="1"/>
  <c r="C551" i="1"/>
  <c r="D550" i="1"/>
  <c r="C550" i="1"/>
  <c r="D549" i="1"/>
  <c r="C549" i="1"/>
  <c r="D548" i="1"/>
  <c r="C548" i="1"/>
  <c r="D547" i="1"/>
  <c r="C547" i="1"/>
  <c r="D546" i="1"/>
  <c r="C546" i="1"/>
  <c r="H546" i="1" s="1"/>
  <c r="D545" i="1"/>
  <c r="C545" i="1"/>
  <c r="C544" i="1"/>
  <c r="D543" i="1"/>
  <c r="C543" i="1"/>
  <c r="H543" i="1" s="1"/>
  <c r="D542" i="1"/>
  <c r="C542" i="1"/>
  <c r="D541" i="1"/>
  <c r="C541" i="1"/>
  <c r="D540" i="1"/>
  <c r="C540" i="1"/>
  <c r="H540" i="1" s="1"/>
  <c r="D539" i="1"/>
  <c r="C539" i="1"/>
  <c r="D538" i="1"/>
  <c r="C538" i="1"/>
  <c r="D537" i="1"/>
  <c r="C537" i="1"/>
  <c r="D536" i="1"/>
  <c r="C536" i="1"/>
  <c r="D535" i="1"/>
  <c r="C535" i="1"/>
  <c r="D534" i="1"/>
  <c r="C534" i="1"/>
  <c r="H534" i="1" s="1"/>
  <c r="D533" i="1"/>
  <c r="C533" i="1"/>
  <c r="D532" i="1"/>
  <c r="C532" i="1"/>
  <c r="D531" i="1"/>
  <c r="C531" i="1"/>
  <c r="H531" i="1" s="1"/>
  <c r="D530" i="1"/>
  <c r="C530" i="1"/>
  <c r="D529" i="1"/>
  <c r="C529" i="1"/>
  <c r="D528" i="1"/>
  <c r="C528" i="1"/>
  <c r="D527" i="1"/>
  <c r="C527" i="1"/>
  <c r="D526" i="1"/>
  <c r="C526" i="1"/>
  <c r="D525" i="1"/>
  <c r="C525" i="1"/>
  <c r="H525" i="1" s="1"/>
  <c r="C524" i="1"/>
  <c r="C523" i="1"/>
  <c r="D521" i="1"/>
  <c r="C521" i="1"/>
  <c r="D520" i="1"/>
  <c r="C520" i="1"/>
  <c r="D519" i="1"/>
  <c r="C519" i="1"/>
  <c r="H519" i="1" s="1"/>
  <c r="D518" i="1"/>
  <c r="C518" i="1"/>
  <c r="D517" i="1"/>
  <c r="C517" i="1"/>
  <c r="D516" i="1"/>
  <c r="C516" i="1"/>
  <c r="H516" i="1" s="1"/>
  <c r="D515" i="1"/>
  <c r="C515" i="1"/>
  <c r="D514" i="1"/>
  <c r="C514" i="1"/>
  <c r="D513" i="1"/>
  <c r="C513" i="1"/>
  <c r="H513" i="1" s="1"/>
  <c r="D512" i="1"/>
  <c r="C512" i="1"/>
  <c r="D511" i="1"/>
  <c r="C511" i="1"/>
  <c r="D510" i="1"/>
  <c r="C510" i="1"/>
  <c r="H510" i="1" s="1"/>
  <c r="D508" i="1"/>
  <c r="C508" i="1"/>
  <c r="D507" i="1"/>
  <c r="C507" i="1"/>
  <c r="H507" i="1" s="1"/>
  <c r="D506" i="1"/>
  <c r="C506" i="1"/>
  <c r="D505" i="1"/>
  <c r="C505" i="1"/>
  <c r="D504" i="1"/>
  <c r="C504" i="1"/>
  <c r="H504" i="1" s="1"/>
  <c r="D503" i="1"/>
  <c r="C503" i="1"/>
  <c r="D502" i="1"/>
  <c r="C502" i="1"/>
  <c r="C501" i="1"/>
  <c r="D500" i="1"/>
  <c r="C500" i="1"/>
  <c r="D499" i="1"/>
  <c r="C499" i="1"/>
  <c r="D498" i="1"/>
  <c r="C498" i="1"/>
  <c r="H498" i="1" s="1"/>
  <c r="D497" i="1"/>
  <c r="C497" i="1"/>
  <c r="D496" i="1"/>
  <c r="C496" i="1"/>
  <c r="D495" i="1"/>
  <c r="C495" i="1"/>
  <c r="H495" i="1" s="1"/>
  <c r="D494" i="1"/>
  <c r="C494" i="1"/>
  <c r="D493" i="1"/>
  <c r="C493" i="1"/>
  <c r="D492" i="1"/>
  <c r="C492" i="1"/>
  <c r="H492" i="1" s="1"/>
  <c r="D491" i="1"/>
  <c r="C491" i="1"/>
  <c r="D490" i="1"/>
  <c r="C490" i="1"/>
  <c r="D489" i="1"/>
  <c r="C489" i="1"/>
  <c r="D488" i="1"/>
  <c r="C488" i="1"/>
  <c r="D487" i="1"/>
  <c r="C487" i="1"/>
  <c r="D486" i="1"/>
  <c r="C486" i="1"/>
  <c r="H486" i="1" s="1"/>
  <c r="D485" i="1"/>
  <c r="C485" i="1"/>
  <c r="D484" i="1"/>
  <c r="C484" i="1"/>
  <c r="D483" i="1"/>
  <c r="C483" i="1"/>
  <c r="H483" i="1" s="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H413" i="1" s="1"/>
  <c r="C412" i="1"/>
  <c r="D411" i="1"/>
  <c r="C411" i="1"/>
  <c r="D406" i="1"/>
  <c r="C406" i="1"/>
  <c r="H406" i="1" s="1"/>
  <c r="D405" i="1"/>
  <c r="C405" i="1"/>
  <c r="D404" i="1"/>
  <c r="C404" i="1"/>
  <c r="D401" i="1"/>
  <c r="C401" i="1"/>
  <c r="D400" i="1"/>
  <c r="C400" i="1"/>
  <c r="D399" i="1"/>
  <c r="C399" i="1"/>
  <c r="D398" i="1"/>
  <c r="C398" i="1"/>
  <c r="D397" i="1"/>
  <c r="C397" i="1"/>
  <c r="D396" i="1"/>
  <c r="C396" i="1"/>
  <c r="D395" i="1"/>
  <c r="C395" i="1"/>
  <c r="D394" i="1"/>
  <c r="C394" i="1"/>
  <c r="D393" i="1"/>
  <c r="C393" i="1"/>
  <c r="D392" i="1"/>
  <c r="C392"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H292" i="1" s="1"/>
  <c r="D291" i="1"/>
  <c r="C291" i="1"/>
  <c r="D290" i="1"/>
  <c r="C290" i="1"/>
  <c r="D289" i="1"/>
  <c r="C289" i="1"/>
  <c r="H289" i="1" s="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C260" i="1"/>
  <c r="C259"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H229" i="1" s="1"/>
  <c r="D228" i="1"/>
  <c r="C228" i="1"/>
  <c r="D227" i="1"/>
  <c r="C227" i="1"/>
  <c r="D226" i="1"/>
  <c r="C226" i="1"/>
  <c r="H226" i="1" s="1"/>
  <c r="D225" i="1"/>
  <c r="C225" i="1"/>
  <c r="D224" i="1"/>
  <c r="C224" i="1"/>
  <c r="D223" i="1"/>
  <c r="C223" i="1"/>
  <c r="H223" i="1" s="1"/>
  <c r="D222" i="1"/>
  <c r="C222" i="1"/>
  <c r="D221" i="1"/>
  <c r="C221" i="1"/>
  <c r="D219" i="1"/>
  <c r="C219" i="1"/>
  <c r="D218" i="1"/>
  <c r="C218" i="1"/>
  <c r="D217" i="1"/>
  <c r="C217" i="1"/>
  <c r="H217" i="1" s="1"/>
  <c r="D216" i="1"/>
  <c r="C216" i="1"/>
  <c r="D215" i="1"/>
  <c r="C215" i="1"/>
  <c r="D214" i="1"/>
  <c r="C214" i="1"/>
  <c r="H214" i="1" s="1"/>
  <c r="D213" i="1"/>
  <c r="C213" i="1"/>
  <c r="D212" i="1"/>
  <c r="C212" i="1"/>
  <c r="D210" i="1"/>
  <c r="C210" i="1"/>
  <c r="D209" i="1"/>
  <c r="C209" i="1"/>
  <c r="D208" i="1"/>
  <c r="C208" i="1"/>
  <c r="H208" i="1" s="1"/>
  <c r="D207" i="1"/>
  <c r="C207" i="1"/>
  <c r="D206" i="1"/>
  <c r="C206" i="1"/>
  <c r="D205" i="1"/>
  <c r="C205" i="1"/>
  <c r="H205" i="1" s="1"/>
  <c r="D204" i="1"/>
  <c r="C204" i="1"/>
  <c r="D203" i="1"/>
  <c r="C203" i="1"/>
  <c r="D202" i="1"/>
  <c r="C202" i="1"/>
  <c r="H202" i="1" s="1"/>
  <c r="D201" i="1"/>
  <c r="C201" i="1"/>
  <c r="D200" i="1"/>
  <c r="C200" i="1"/>
  <c r="D199" i="1"/>
  <c r="C199" i="1"/>
  <c r="H199" i="1" s="1"/>
  <c r="C198" i="1"/>
  <c r="D197" i="1"/>
  <c r="C197" i="1"/>
  <c r="D196" i="1"/>
  <c r="C196" i="1"/>
  <c r="H196" i="1" s="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H145" i="1" s="1"/>
  <c r="D144" i="1"/>
  <c r="C144" i="1"/>
  <c r="D143" i="1"/>
  <c r="C143" i="1"/>
  <c r="D142" i="1"/>
  <c r="C142" i="1"/>
  <c r="H142" i="1" s="1"/>
  <c r="D141" i="1"/>
  <c r="C141" i="1"/>
  <c r="D140" i="1"/>
  <c r="C140" i="1"/>
  <c r="D139" i="1"/>
  <c r="C139" i="1"/>
  <c r="D138" i="1"/>
  <c r="C138" i="1"/>
  <c r="D137" i="1"/>
  <c r="C137" i="1"/>
  <c r="D136" i="1"/>
  <c r="C136" i="1"/>
  <c r="D134" i="1"/>
  <c r="C134" i="1"/>
  <c r="D133" i="1"/>
  <c r="C133" i="1"/>
  <c r="H133" i="1" s="1"/>
  <c r="D132" i="1"/>
  <c r="C132" i="1"/>
  <c r="D131" i="1"/>
  <c r="C131" i="1"/>
  <c r="D130" i="1"/>
  <c r="C130" i="1"/>
  <c r="H130" i="1" s="1"/>
  <c r="D129" i="1"/>
  <c r="C129" i="1"/>
  <c r="D128" i="1"/>
  <c r="C128" i="1"/>
  <c r="D127" i="1"/>
  <c r="C127" i="1"/>
  <c r="H127" i="1" s="1"/>
  <c r="D126" i="1"/>
  <c r="C126" i="1"/>
  <c r="D125" i="1"/>
  <c r="C125" i="1"/>
  <c r="D124" i="1"/>
  <c r="C124" i="1"/>
  <c r="H124" i="1" s="1"/>
  <c r="D123" i="1"/>
  <c r="C123" i="1"/>
  <c r="D122" i="1"/>
  <c r="C122" i="1"/>
  <c r="D121" i="1"/>
  <c r="C121" i="1"/>
  <c r="H121" i="1" s="1"/>
  <c r="D120" i="1"/>
  <c r="C120" i="1"/>
  <c r="D119" i="1"/>
  <c r="C119" i="1"/>
  <c r="D118" i="1"/>
  <c r="C118" i="1"/>
  <c r="H118" i="1" s="1"/>
  <c r="D117" i="1"/>
  <c r="C117" i="1"/>
  <c r="D116" i="1"/>
  <c r="C116" i="1"/>
  <c r="D115" i="1"/>
  <c r="C115" i="1"/>
  <c r="H115" i="1" s="1"/>
  <c r="D114" i="1"/>
  <c r="C114" i="1"/>
  <c r="D113" i="1"/>
  <c r="C113" i="1"/>
  <c r="D112" i="1"/>
  <c r="C112" i="1"/>
  <c r="H112" i="1" s="1"/>
  <c r="D111" i="1"/>
  <c r="C111" i="1"/>
  <c r="D110" i="1"/>
  <c r="C110" i="1"/>
  <c r="D109" i="1"/>
  <c r="C109" i="1"/>
  <c r="H109" i="1" s="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H89" i="1" s="1"/>
  <c r="D88" i="1"/>
  <c r="C88" i="1"/>
  <c r="D87" i="1"/>
  <c r="C87" i="1"/>
  <c r="D86" i="1"/>
  <c r="C86" i="1"/>
  <c r="D85" i="1"/>
  <c r="C85" i="1"/>
  <c r="D84" i="1"/>
  <c r="C84" i="1"/>
  <c r="D83" i="1"/>
  <c r="C83" i="1"/>
  <c r="H83" i="1" s="1"/>
  <c r="D82" i="1"/>
  <c r="C82" i="1"/>
  <c r="D81" i="1"/>
  <c r="C81" i="1"/>
  <c r="D80" i="1"/>
  <c r="C80" i="1"/>
  <c r="H80" i="1" s="1"/>
  <c r="D79" i="1"/>
  <c r="C79" i="1"/>
  <c r="D77" i="1"/>
  <c r="C77" i="1"/>
  <c r="D76" i="1"/>
  <c r="C76" i="1"/>
  <c r="H76" i="1" s="1"/>
  <c r="D75" i="1"/>
  <c r="C75" i="1"/>
  <c r="D74" i="1"/>
  <c r="C74" i="1"/>
  <c r="D73" i="1"/>
  <c r="C73" i="1"/>
  <c r="H73" i="1" s="1"/>
  <c r="D72" i="1"/>
  <c r="C72" i="1"/>
  <c r="D71" i="1"/>
  <c r="C71" i="1"/>
  <c r="D70" i="1"/>
  <c r="C70" i="1"/>
  <c r="H70" i="1" s="1"/>
  <c r="D69" i="1"/>
  <c r="C69" i="1"/>
  <c r="D68" i="1"/>
  <c r="C68" i="1"/>
  <c r="D67" i="1"/>
  <c r="C67" i="1"/>
  <c r="H67" i="1" s="1"/>
  <c r="D66" i="1"/>
  <c r="C66" i="1"/>
  <c r="D65" i="1"/>
  <c r="C65" i="1"/>
  <c r="D64" i="1"/>
  <c r="C64" i="1"/>
  <c r="H64" i="1" s="1"/>
  <c r="D63" i="1"/>
  <c r="C63" i="1"/>
  <c r="D62" i="1"/>
  <c r="C62" i="1"/>
  <c r="D61" i="1"/>
  <c r="C61" i="1"/>
  <c r="H61" i="1" s="1"/>
  <c r="D60" i="1"/>
  <c r="C60" i="1"/>
  <c r="D59" i="1"/>
  <c r="C59" i="1"/>
  <c r="D58" i="1"/>
  <c r="C58" i="1"/>
  <c r="D57" i="1"/>
  <c r="C57" i="1"/>
  <c r="D56" i="1"/>
  <c r="C56" i="1"/>
  <c r="D55" i="1"/>
  <c r="C55" i="1"/>
  <c r="D54" i="1"/>
  <c r="C54" i="1"/>
  <c r="D53" i="1"/>
  <c r="C53" i="1"/>
  <c r="D52" i="1"/>
  <c r="C52" i="1"/>
  <c r="H52" i="1" s="1"/>
  <c r="D51" i="1"/>
  <c r="C51" i="1"/>
  <c r="D50" i="1"/>
  <c r="C50" i="1"/>
  <c r="D49" i="1"/>
  <c r="C49" i="1"/>
  <c r="H49" i="1" s="1"/>
  <c r="D48" i="1"/>
  <c r="C48" i="1"/>
  <c r="D47" i="1"/>
  <c r="C47" i="1"/>
  <c r="D45" i="1"/>
  <c r="C45" i="1"/>
  <c r="D44" i="1"/>
  <c r="C44" i="1"/>
  <c r="D43" i="1"/>
  <c r="C43" i="1"/>
  <c r="H43" i="1" s="1"/>
  <c r="D42" i="1"/>
  <c r="C42" i="1"/>
  <c r="D41" i="1"/>
  <c r="C41" i="1"/>
  <c r="D40" i="1"/>
  <c r="D39" i="1"/>
  <c r="C39" i="1"/>
  <c r="D38" i="1"/>
  <c r="C38" i="1"/>
  <c r="D37" i="1"/>
  <c r="C37" i="1"/>
  <c r="H37" i="1" s="1"/>
  <c r="D36" i="1"/>
  <c r="C36" i="1"/>
  <c r="D35" i="1"/>
  <c r="C35" i="1"/>
  <c r="D34" i="1"/>
  <c r="C34" i="1"/>
  <c r="H34" i="1" s="1"/>
  <c r="D33" i="1"/>
  <c r="C33" i="1"/>
  <c r="D32" i="1"/>
  <c r="C32" i="1"/>
  <c r="D31" i="1"/>
  <c r="C31" i="1"/>
  <c r="H31" i="1" s="1"/>
  <c r="D30" i="1"/>
  <c r="C30" i="1"/>
  <c r="D29" i="1"/>
  <c r="C29" i="1"/>
  <c r="D28" i="1"/>
  <c r="C28" i="1"/>
  <c r="H28" i="1" s="1"/>
  <c r="D27" i="1"/>
  <c r="C27" i="1"/>
  <c r="D26" i="1"/>
  <c r="C26" i="1"/>
  <c r="D25" i="1"/>
  <c r="C25" i="1"/>
  <c r="H25" i="1" s="1"/>
  <c r="D24" i="1"/>
  <c r="C24" i="1"/>
  <c r="D23" i="1"/>
  <c r="C23" i="1"/>
  <c r="D22" i="1"/>
  <c r="C22" i="1"/>
  <c r="H22" i="1" s="1"/>
  <c r="D21" i="1"/>
  <c r="C21" i="1"/>
  <c r="D20" i="1"/>
  <c r="C20" i="1"/>
  <c r="D19" i="1"/>
  <c r="C19" i="1"/>
  <c r="D18" i="1"/>
  <c r="C18" i="1"/>
  <c r="D17" i="1"/>
  <c r="C17" i="1"/>
  <c r="D16" i="1"/>
  <c r="C16" i="1"/>
  <c r="D15" i="1"/>
  <c r="C15" i="1"/>
  <c r="D14" i="1"/>
  <c r="C14" i="1"/>
  <c r="D13" i="1"/>
  <c r="C13" i="1"/>
  <c r="D12" i="1"/>
  <c r="C12" i="1"/>
  <c r="D11" i="1"/>
  <c r="C11" i="1"/>
  <c r="D10" i="1"/>
  <c r="C10" i="1"/>
  <c r="H10" i="1" s="1"/>
  <c r="D9" i="1"/>
  <c r="C9" i="1"/>
  <c r="D8" i="1"/>
  <c r="C8" i="1"/>
  <c r="D7" i="1"/>
  <c r="C7" i="1"/>
  <c r="D6" i="1"/>
  <c r="C6" i="1"/>
  <c r="D5" i="1"/>
  <c r="C5" i="1"/>
  <c r="D4" i="1"/>
  <c r="C4" i="1"/>
  <c r="H1263" i="1" l="1"/>
  <c r="E296" i="9"/>
  <c r="B296" i="9" s="1"/>
  <c r="E298" i="9"/>
  <c r="B298" i="9" s="1"/>
  <c r="H1411" i="1"/>
  <c r="E114" i="6"/>
  <c r="I27" i="3" s="1"/>
  <c r="H1409" i="1"/>
  <c r="H1422" i="1"/>
  <c r="H1420" i="1"/>
  <c r="E301" i="9"/>
  <c r="B301" i="9" s="1"/>
  <c r="E293" i="9"/>
  <c r="B293" i="9" s="1"/>
  <c r="E27" i="9"/>
  <c r="B27" i="9" s="1"/>
  <c r="E33" i="9"/>
  <c r="B33" i="9" s="1"/>
  <c r="F215" i="9"/>
  <c r="B215" i="9" s="1"/>
  <c r="C1483" i="1"/>
  <c r="H1483" i="1" s="1"/>
  <c r="H1217" i="1"/>
  <c r="H1264" i="1"/>
  <c r="H982" i="1"/>
  <c r="H979" i="1"/>
  <c r="H975" i="1"/>
  <c r="H972" i="1"/>
  <c r="H966" i="1"/>
  <c r="E153" i="9"/>
  <c r="B153" i="9" s="1"/>
  <c r="H958" i="1"/>
  <c r="H957" i="1"/>
  <c r="H952" i="1"/>
  <c r="H949" i="1"/>
  <c r="H948" i="1"/>
  <c r="E144" i="9"/>
  <c r="B144" i="9" s="1"/>
  <c r="B263" i="9"/>
  <c r="H945" i="1"/>
  <c r="E142" i="9"/>
  <c r="B142" i="9" s="1"/>
  <c r="H943" i="1"/>
  <c r="H939" i="1"/>
  <c r="H933" i="1"/>
  <c r="E132" i="9"/>
  <c r="B132" i="9" s="1"/>
  <c r="H927" i="1"/>
  <c r="E130" i="9"/>
  <c r="B130" i="9" s="1"/>
  <c r="H922" i="1"/>
  <c r="E127" i="9"/>
  <c r="B127" i="9" s="1"/>
  <c r="H912" i="1"/>
  <c r="E122" i="9"/>
  <c r="B122" i="9" s="1"/>
  <c r="F250" i="9"/>
  <c r="B250" i="9" s="1"/>
  <c r="H906" i="1"/>
  <c r="E112" i="9"/>
  <c r="B112" i="9" s="1"/>
  <c r="E110" i="9"/>
  <c r="B110" i="9" s="1"/>
  <c r="H889" i="1"/>
  <c r="H874" i="1"/>
  <c r="H873" i="1"/>
  <c r="H870" i="1"/>
  <c r="E97" i="9"/>
  <c r="B97" i="9" s="1"/>
  <c r="H867" i="1"/>
  <c r="H859" i="1"/>
  <c r="H856" i="1"/>
  <c r="H855" i="1"/>
  <c r="E85" i="9"/>
  <c r="B85" i="9" s="1"/>
  <c r="E73" i="9"/>
  <c r="B73" i="9" s="1"/>
  <c r="H831" i="1"/>
  <c r="H826" i="1"/>
  <c r="H823" i="1"/>
  <c r="B226" i="9"/>
  <c r="H820" i="1"/>
  <c r="H819" i="1"/>
  <c r="H811" i="1"/>
  <c r="E68" i="9"/>
  <c r="B68" i="9" s="1"/>
  <c r="H786" i="1"/>
  <c r="H783" i="1"/>
  <c r="H781" i="1"/>
  <c r="H775" i="1"/>
  <c r="H772" i="1"/>
  <c r="H771" i="1"/>
  <c r="H769" i="1"/>
  <c r="E60" i="9"/>
  <c r="H747" i="1"/>
  <c r="H745" i="1"/>
  <c r="H742" i="1"/>
  <c r="E55" i="9"/>
  <c r="B55" i="9" s="1"/>
  <c r="H739" i="1"/>
  <c r="H731" i="1"/>
  <c r="H726" i="1"/>
  <c r="E50" i="9"/>
  <c r="B50" i="9" s="1"/>
  <c r="H723" i="1"/>
  <c r="E49" i="9"/>
  <c r="B49" i="9" s="1"/>
  <c r="H722" i="1"/>
  <c r="H720" i="1"/>
  <c r="H718" i="1"/>
  <c r="F222" i="9"/>
  <c r="B222" i="9" s="1"/>
  <c r="F217" i="9"/>
  <c r="B217" i="9" s="1"/>
  <c r="H700" i="1"/>
  <c r="E36" i="9"/>
  <c r="B216" i="9"/>
  <c r="F216" i="9"/>
  <c r="H691" i="1"/>
  <c r="H685" i="1"/>
  <c r="H684" i="1"/>
  <c r="H683" i="1"/>
  <c r="H682" i="1"/>
  <c r="H680" i="1"/>
  <c r="H677" i="1"/>
  <c r="H675" i="1"/>
  <c r="H672" i="1"/>
  <c r="B28" i="9"/>
  <c r="H658" i="1"/>
  <c r="H652" i="1"/>
  <c r="E23" i="9"/>
  <c r="B23" i="9" s="1"/>
  <c r="E275" i="9"/>
  <c r="B275" i="9" s="1"/>
  <c r="B22" i="9"/>
  <c r="F271" i="9"/>
  <c r="B271" i="9" s="1"/>
  <c r="E159" i="9"/>
  <c r="B159" i="9" s="1"/>
  <c r="E158" i="9"/>
  <c r="B158" i="9" s="1"/>
  <c r="E156" i="9"/>
  <c r="B156" i="9" s="1"/>
  <c r="E152" i="9"/>
  <c r="B152" i="9" s="1"/>
  <c r="B268" i="9"/>
  <c r="E150" i="9"/>
  <c r="B150" i="9" s="1"/>
  <c r="B266" i="9"/>
  <c r="E147" i="9"/>
  <c r="B147" i="9" s="1"/>
  <c r="E146" i="9"/>
  <c r="F264" i="9"/>
  <c r="B264" i="9" s="1"/>
  <c r="F262" i="9"/>
  <c r="B262" i="9" s="1"/>
  <c r="B260" i="9"/>
  <c r="E139" i="9"/>
  <c r="B139" i="9" s="1"/>
  <c r="E138" i="9"/>
  <c r="B138" i="9" s="1"/>
  <c r="F258" i="9"/>
  <c r="B258" i="9" s="1"/>
  <c r="E136" i="9"/>
  <c r="B136" i="9" s="1"/>
  <c r="E580" i="4"/>
  <c r="D574" i="1" s="1"/>
  <c r="E567" i="4"/>
  <c r="D561" i="1" s="1"/>
  <c r="E133" i="9"/>
  <c r="B133" i="9" s="1"/>
  <c r="H549" i="1"/>
  <c r="F256" i="9"/>
  <c r="H537" i="1"/>
  <c r="B254" i="9"/>
  <c r="F253" i="9"/>
  <c r="B253" i="9" s="1"/>
  <c r="E121" i="9"/>
  <c r="B121" i="9" s="1"/>
  <c r="H528" i="1"/>
  <c r="E529" i="4"/>
  <c r="D523" i="1" s="1"/>
  <c r="H523" i="1" s="1"/>
  <c r="E118" i="9"/>
  <c r="B118" i="9" s="1"/>
  <c r="E515" i="4"/>
  <c r="D509" i="1" s="1"/>
  <c r="E116" i="9"/>
  <c r="B116" i="9" s="1"/>
  <c r="E115" i="9"/>
  <c r="B115" i="9" s="1"/>
  <c r="H501" i="1"/>
  <c r="E484" i="4"/>
  <c r="D478" i="1" s="1"/>
  <c r="B248" i="9"/>
  <c r="F246" i="9"/>
  <c r="B246" i="9" s="1"/>
  <c r="B245" i="9"/>
  <c r="F244" i="9"/>
  <c r="B244" i="9" s="1"/>
  <c r="H489" i="1"/>
  <c r="E104" i="9"/>
  <c r="B104" i="9" s="1"/>
  <c r="E103" i="9"/>
  <c r="B103" i="9" s="1"/>
  <c r="B242" i="9"/>
  <c r="F240" i="9"/>
  <c r="B240" i="9" s="1"/>
  <c r="F238" i="9"/>
  <c r="B238" i="9" s="1"/>
  <c r="B236" i="9"/>
  <c r="H480" i="1"/>
  <c r="F235" i="9"/>
  <c r="B235" i="9" s="1"/>
  <c r="E91" i="9"/>
  <c r="B91" i="9" s="1"/>
  <c r="E86" i="9"/>
  <c r="B86" i="9" s="1"/>
  <c r="B232" i="9"/>
  <c r="B230" i="9"/>
  <c r="E79" i="9"/>
  <c r="B79" i="9" s="1"/>
  <c r="F228" i="9"/>
  <c r="B228" i="9" s="1"/>
  <c r="B227" i="9"/>
  <c r="F383" i="4"/>
  <c r="E363" i="4"/>
  <c r="D358" i="1" s="1"/>
  <c r="H343" i="1"/>
  <c r="H340" i="1"/>
  <c r="E311" i="4"/>
  <c r="D306" i="1" s="1"/>
  <c r="E643" i="4"/>
  <c r="D637" i="1" s="1"/>
  <c r="E263" i="4"/>
  <c r="D259" i="1" s="1"/>
  <c r="H259" i="1" s="1"/>
  <c r="D260" i="1"/>
  <c r="E252" i="4"/>
  <c r="D248" i="1" s="1"/>
  <c r="F259" i="4"/>
  <c r="E67" i="9"/>
  <c r="B67" i="9" s="1"/>
  <c r="H232" i="1"/>
  <c r="E61" i="9"/>
  <c r="B61" i="9" s="1"/>
  <c r="E224" i="4"/>
  <c r="D220" i="1" s="1"/>
  <c r="E215" i="4"/>
  <c r="D211" i="1" s="1"/>
  <c r="B224" i="9"/>
  <c r="E196" i="4"/>
  <c r="D192" i="1" s="1"/>
  <c r="E54" i="9"/>
  <c r="B54" i="9" s="1"/>
  <c r="E48" i="9"/>
  <c r="B48" i="9" s="1"/>
  <c r="H193" i="1"/>
  <c r="E163" i="4"/>
  <c r="D159" i="1" s="1"/>
  <c r="F188" i="4"/>
  <c r="E152" i="4"/>
  <c r="H21" i="9" s="1"/>
  <c r="H136" i="1"/>
  <c r="H139" i="1"/>
  <c r="F124" i="4"/>
  <c r="F128" i="4"/>
  <c r="E106" i="4"/>
  <c r="D102" i="1" s="1"/>
  <c r="H103" i="1"/>
  <c r="H106" i="1"/>
  <c r="E37" i="9"/>
  <c r="B37" i="9" s="1"/>
  <c r="E82" i="4"/>
  <c r="D78" i="1" s="1"/>
  <c r="H86" i="1"/>
  <c r="F74" i="4"/>
  <c r="E32" i="9"/>
  <c r="B32" i="9" s="1"/>
  <c r="H58" i="1"/>
  <c r="H55" i="1"/>
  <c r="E50" i="4"/>
  <c r="D46" i="1" s="1"/>
  <c r="E25" i="9"/>
  <c r="B25" i="9" s="1"/>
  <c r="H19" i="1"/>
  <c r="F214" i="9"/>
  <c r="B214" i="9" s="1"/>
  <c r="H16" i="1"/>
  <c r="H13" i="1"/>
  <c r="H7" i="1"/>
  <c r="H4" i="1"/>
  <c r="H79" i="1"/>
  <c r="H82" i="1"/>
  <c r="H85" i="1"/>
  <c r="H88" i="1"/>
  <c r="H91" i="1"/>
  <c r="H94" i="1"/>
  <c r="H97" i="1"/>
  <c r="H100" i="1"/>
  <c r="H5" i="1"/>
  <c r="H8" i="1"/>
  <c r="H11" i="1"/>
  <c r="H14" i="1"/>
  <c r="H17" i="1"/>
  <c r="H20" i="1"/>
  <c r="H23" i="1"/>
  <c r="H26" i="1"/>
  <c r="H29" i="1"/>
  <c r="H32" i="1"/>
  <c r="H35" i="1"/>
  <c r="H38" i="1"/>
  <c r="H41" i="1"/>
  <c r="H44" i="1"/>
  <c r="H47" i="1"/>
  <c r="H50" i="1"/>
  <c r="H53" i="1"/>
  <c r="H56" i="1"/>
  <c r="H59" i="1"/>
  <c r="H62" i="1"/>
  <c r="H65" i="1"/>
  <c r="H68" i="1"/>
  <c r="H71" i="1"/>
  <c r="H74" i="1"/>
  <c r="H77" i="1"/>
  <c r="H151" i="1"/>
  <c r="H154" i="1"/>
  <c r="H157" i="1"/>
  <c r="H160" i="1"/>
  <c r="H163" i="1"/>
  <c r="H166" i="1"/>
  <c r="H169" i="1"/>
  <c r="H172" i="1"/>
  <c r="H175" i="1"/>
  <c r="H178" i="1"/>
  <c r="H181" i="1"/>
  <c r="H184" i="1"/>
  <c r="H187" i="1"/>
  <c r="H190"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51" i="1"/>
  <c r="H254" i="1"/>
  <c r="H257" i="1"/>
  <c r="H260" i="1"/>
  <c r="H263" i="1"/>
  <c r="H266" i="1"/>
  <c r="H269" i="1"/>
  <c r="H272" i="1"/>
  <c r="H275" i="1"/>
  <c r="H278" i="1"/>
  <c r="H281" i="1"/>
  <c r="H284" i="1"/>
  <c r="H349" i="1"/>
  <c r="H352" i="1"/>
  <c r="H355" i="1"/>
  <c r="H361" i="1"/>
  <c r="H364" i="1"/>
  <c r="H367" i="1"/>
  <c r="H370" i="1"/>
  <c r="H373" i="1"/>
  <c r="H376" i="1"/>
  <c r="H379" i="1"/>
  <c r="H382" i="1"/>
  <c r="H385" i="1"/>
  <c r="H388" i="1"/>
  <c r="H394" i="1"/>
  <c r="H397" i="1"/>
  <c r="H400" i="1"/>
  <c r="H6" i="1"/>
  <c r="H9" i="1"/>
  <c r="H12" i="1"/>
  <c r="H15" i="1"/>
  <c r="H18" i="1"/>
  <c r="H21" i="1"/>
  <c r="H24" i="1"/>
  <c r="H27" i="1"/>
  <c r="H30" i="1"/>
  <c r="H33" i="1"/>
  <c r="H36" i="1"/>
  <c r="H39" i="1"/>
  <c r="H42" i="1"/>
  <c r="H45" i="1"/>
  <c r="H48" i="1"/>
  <c r="H51" i="1"/>
  <c r="H54" i="1"/>
  <c r="H57" i="1"/>
  <c r="H60" i="1"/>
  <c r="H63" i="1"/>
  <c r="H66" i="1"/>
  <c r="H69" i="1"/>
  <c r="H72" i="1"/>
  <c r="H75" i="1"/>
  <c r="H81" i="1"/>
  <c r="H84" i="1"/>
  <c r="H87" i="1"/>
  <c r="H90" i="1"/>
  <c r="H93" i="1"/>
  <c r="H96" i="1"/>
  <c r="H99" i="1"/>
  <c r="H105" i="1"/>
  <c r="H108" i="1"/>
  <c r="H111" i="1"/>
  <c r="H114" i="1"/>
  <c r="H117" i="1"/>
  <c r="H120" i="1"/>
  <c r="H123" i="1"/>
  <c r="H126" i="1"/>
  <c r="H129" i="1"/>
  <c r="H132" i="1"/>
  <c r="H138" i="1"/>
  <c r="H141" i="1"/>
  <c r="H144" i="1"/>
  <c r="H150" i="1"/>
  <c r="H153" i="1"/>
  <c r="H156" i="1"/>
  <c r="H159" i="1"/>
  <c r="H162" i="1"/>
  <c r="H165" i="1"/>
  <c r="H168" i="1"/>
  <c r="H171" i="1"/>
  <c r="H174" i="1"/>
  <c r="H177" i="1"/>
  <c r="H180" i="1"/>
  <c r="H183" i="1"/>
  <c r="H186" i="1"/>
  <c r="H189" i="1"/>
  <c r="H195" i="1"/>
  <c r="H198" i="1"/>
  <c r="H201" i="1"/>
  <c r="H204" i="1"/>
  <c r="H207" i="1"/>
  <c r="H210" i="1"/>
  <c r="H213" i="1"/>
  <c r="H216" i="1"/>
  <c r="H219" i="1"/>
  <c r="H222" i="1"/>
  <c r="H225" i="1"/>
  <c r="H228" i="1"/>
  <c r="H231" i="1"/>
  <c r="H234" i="1"/>
  <c r="H237" i="1"/>
  <c r="H240" i="1"/>
  <c r="H243" i="1"/>
  <c r="H246" i="1"/>
  <c r="H249" i="1"/>
  <c r="H252" i="1"/>
  <c r="H255" i="1"/>
  <c r="H258" i="1"/>
  <c r="H261" i="1"/>
  <c r="H264" i="1"/>
  <c r="H307" i="1"/>
  <c r="H310" i="1"/>
  <c r="H313" i="1"/>
  <c r="H316" i="1"/>
  <c r="H319" i="1"/>
  <c r="H322" i="1"/>
  <c r="H325" i="1"/>
  <c r="H328" i="1"/>
  <c r="H331" i="1"/>
  <c r="H334" i="1"/>
  <c r="H337" i="1"/>
  <c r="H455" i="1"/>
  <c r="H458" i="1"/>
  <c r="H461" i="1"/>
  <c r="H464" i="1"/>
  <c r="H295" i="1"/>
  <c r="H298" i="1"/>
  <c r="H301" i="1"/>
  <c r="H304" i="1"/>
  <c r="H416" i="1"/>
  <c r="H419" i="1"/>
  <c r="H422" i="1"/>
  <c r="H425" i="1"/>
  <c r="H428" i="1"/>
  <c r="H431" i="1"/>
  <c r="H434" i="1"/>
  <c r="H437" i="1"/>
  <c r="H440" i="1"/>
  <c r="H443" i="1"/>
  <c r="H446" i="1"/>
  <c r="H449" i="1"/>
  <c r="H452" i="1"/>
  <c r="H267" i="1"/>
  <c r="H270" i="1"/>
  <c r="H273" i="1"/>
  <c r="H276" i="1"/>
  <c r="H279" i="1"/>
  <c r="H282" i="1"/>
  <c r="H290" i="1"/>
  <c r="H296" i="1"/>
  <c r="H299" i="1"/>
  <c r="H302" i="1"/>
  <c r="H305" i="1"/>
  <c r="H308" i="1"/>
  <c r="H311" i="1"/>
  <c r="H314" i="1"/>
  <c r="H317" i="1"/>
  <c r="H320" i="1"/>
  <c r="H323" i="1"/>
  <c r="H326" i="1"/>
  <c r="H329" i="1"/>
  <c r="H332" i="1"/>
  <c r="H335" i="1"/>
  <c r="H338" i="1"/>
  <c r="H341" i="1"/>
  <c r="H344" i="1"/>
  <c r="H347" i="1"/>
  <c r="H350" i="1"/>
  <c r="H353" i="1"/>
  <c r="H356" i="1"/>
  <c r="H359" i="1"/>
  <c r="H362" i="1"/>
  <c r="H365" i="1"/>
  <c r="H368" i="1"/>
  <c r="H371" i="1"/>
  <c r="H374" i="1"/>
  <c r="H377" i="1"/>
  <c r="H380" i="1"/>
  <c r="H383" i="1"/>
  <c r="H386" i="1"/>
  <c r="H389" i="1"/>
  <c r="H392" i="1"/>
  <c r="H395" i="1"/>
  <c r="H398" i="1"/>
  <c r="H401" i="1"/>
  <c r="H404" i="1"/>
  <c r="H411" i="1"/>
  <c r="H417" i="1"/>
  <c r="H420" i="1"/>
  <c r="H423" i="1"/>
  <c r="H426" i="1"/>
  <c r="H429" i="1"/>
  <c r="H432" i="1"/>
  <c r="H435" i="1"/>
  <c r="H438" i="1"/>
  <c r="H441" i="1"/>
  <c r="H444" i="1"/>
  <c r="H447" i="1"/>
  <c r="H450" i="1"/>
  <c r="H456" i="1"/>
  <c r="H459" i="1"/>
  <c r="H462" i="1"/>
  <c r="H465" i="1"/>
  <c r="H468" i="1"/>
  <c r="H471" i="1"/>
  <c r="H474" i="1"/>
  <c r="H477" i="1"/>
  <c r="H588" i="1"/>
  <c r="H591" i="1"/>
  <c r="H594" i="1"/>
  <c r="H597" i="1"/>
  <c r="D7" i="4"/>
  <c r="H235" i="1"/>
  <c r="H238" i="1"/>
  <c r="H241" i="1"/>
  <c r="H244" i="1"/>
  <c r="H247" i="1"/>
  <c r="H250" i="1"/>
  <c r="H253" i="1"/>
  <c r="H256" i="1"/>
  <c r="H262" i="1"/>
  <c r="H265" i="1"/>
  <c r="H268" i="1"/>
  <c r="H271" i="1"/>
  <c r="H274" i="1"/>
  <c r="H277" i="1"/>
  <c r="H280" i="1"/>
  <c r="H283" i="1"/>
  <c r="H288" i="1"/>
  <c r="H291" i="1"/>
  <c r="H297" i="1"/>
  <c r="H300" i="1"/>
  <c r="H303" i="1"/>
  <c r="H309" i="1"/>
  <c r="H312" i="1"/>
  <c r="H315" i="1"/>
  <c r="H318" i="1"/>
  <c r="H321" i="1"/>
  <c r="H324" i="1"/>
  <c r="H327" i="1"/>
  <c r="H330" i="1"/>
  <c r="H333" i="1"/>
  <c r="H336" i="1"/>
  <c r="H342" i="1"/>
  <c r="H348" i="1"/>
  <c r="H351" i="1"/>
  <c r="H354" i="1"/>
  <c r="H357" i="1"/>
  <c r="H360" i="1"/>
  <c r="H363" i="1"/>
  <c r="H366" i="1"/>
  <c r="H369" i="1"/>
  <c r="H372" i="1"/>
  <c r="H375" i="1"/>
  <c r="H378" i="1"/>
  <c r="H381" i="1"/>
  <c r="H384" i="1"/>
  <c r="H387" i="1"/>
  <c r="H390" i="1"/>
  <c r="H393" i="1"/>
  <c r="H396" i="1"/>
  <c r="H399" i="1"/>
  <c r="H405" i="1"/>
  <c r="H412" i="1"/>
  <c r="H418" i="1"/>
  <c r="H421" i="1"/>
  <c r="H424" i="1"/>
  <c r="H427" i="1"/>
  <c r="H430" i="1"/>
  <c r="H433" i="1"/>
  <c r="H436" i="1"/>
  <c r="H439" i="1"/>
  <c r="H442" i="1"/>
  <c r="H445" i="1"/>
  <c r="H448" i="1"/>
  <c r="H451" i="1"/>
  <c r="H454" i="1"/>
  <c r="H457" i="1"/>
  <c r="H460" i="1"/>
  <c r="H463" i="1"/>
  <c r="H576" i="1"/>
  <c r="H579" i="1"/>
  <c r="H582" i="1"/>
  <c r="H991" i="1"/>
  <c r="H1223" i="1"/>
  <c r="H1226" i="1"/>
  <c r="H734" i="1"/>
  <c r="H737" i="1"/>
  <c r="H740" i="1"/>
  <c r="H743" i="1"/>
  <c r="H746" i="1"/>
  <c r="H749" i="1"/>
  <c r="H752" i="1"/>
  <c r="H755" i="1"/>
  <c r="H758" i="1"/>
  <c r="H761" i="1"/>
  <c r="H764" i="1"/>
  <c r="H767" i="1"/>
  <c r="H770" i="1"/>
  <c r="H773" i="1"/>
  <c r="H776" i="1"/>
  <c r="H779" i="1"/>
  <c r="H782" i="1"/>
  <c r="H785" i="1"/>
  <c r="H788" i="1"/>
  <c r="H791" i="1"/>
  <c r="H794" i="1"/>
  <c r="H797" i="1"/>
  <c r="H800" i="1"/>
  <c r="H803" i="1"/>
  <c r="H806" i="1"/>
  <c r="H809" i="1"/>
  <c r="H812" i="1"/>
  <c r="H815" i="1"/>
  <c r="H818" i="1"/>
  <c r="H821" i="1"/>
  <c r="H824" i="1"/>
  <c r="H827" i="1"/>
  <c r="H830" i="1"/>
  <c r="H833" i="1"/>
  <c r="H836" i="1"/>
  <c r="H839" i="1"/>
  <c r="H842" i="1"/>
  <c r="H845" i="1"/>
  <c r="H848" i="1"/>
  <c r="H851" i="1"/>
  <c r="H854" i="1"/>
  <c r="H857" i="1"/>
  <c r="H860" i="1"/>
  <c r="H863" i="1"/>
  <c r="H866" i="1"/>
  <c r="H869" i="1"/>
  <c r="H872" i="1"/>
  <c r="H875" i="1"/>
  <c r="H878" i="1"/>
  <c r="H881" i="1"/>
  <c r="H884" i="1"/>
  <c r="H887" i="1"/>
  <c r="H890" i="1"/>
  <c r="H893" i="1"/>
  <c r="H896" i="1"/>
  <c r="H899" i="1"/>
  <c r="H902" i="1"/>
  <c r="H905" i="1"/>
  <c r="H908" i="1"/>
  <c r="H911" i="1"/>
  <c r="H914" i="1"/>
  <c r="H917" i="1"/>
  <c r="H920" i="1"/>
  <c r="H923" i="1"/>
  <c r="H926" i="1"/>
  <c r="H929" i="1"/>
  <c r="H932" i="1"/>
  <c r="H935" i="1"/>
  <c r="H938" i="1"/>
  <c r="H941" i="1"/>
  <c r="H944" i="1"/>
  <c r="H947" i="1"/>
  <c r="H950" i="1"/>
  <c r="H953" i="1"/>
  <c r="H956" i="1"/>
  <c r="H959" i="1"/>
  <c r="H962" i="1"/>
  <c r="H965" i="1"/>
  <c r="H968" i="1"/>
  <c r="H971" i="1"/>
  <c r="H974" i="1"/>
  <c r="H977" i="1"/>
  <c r="H980" i="1"/>
  <c r="H983" i="1"/>
  <c r="H1113" i="1"/>
  <c r="F430" i="4"/>
  <c r="D421" i="4"/>
  <c r="F216" i="4"/>
  <c r="D215" i="4"/>
  <c r="F460" i="4"/>
  <c r="D459" i="4"/>
  <c r="F516" i="4"/>
  <c r="D515" i="4"/>
  <c r="F581" i="4"/>
  <c r="D580" i="4"/>
  <c r="H290" i="9"/>
  <c r="E87" i="5"/>
  <c r="D1065" i="1" s="1"/>
  <c r="D1066" i="1"/>
  <c r="H311" i="9"/>
  <c r="D1183" i="1"/>
  <c r="E38" i="7"/>
  <c r="D1470" i="1"/>
  <c r="H1470" i="1" s="1"/>
  <c r="E134" i="5"/>
  <c r="D1112" i="1" s="1"/>
  <c r="D1113" i="1"/>
  <c r="D1168" i="1"/>
  <c r="E190" i="5"/>
  <c r="D1408" i="1"/>
  <c r="F129" i="6"/>
  <c r="C1423" i="1"/>
  <c r="H1423" i="1" s="1"/>
  <c r="D22" i="7"/>
  <c r="C1454" i="1"/>
  <c r="H1454" i="1" s="1"/>
  <c r="C1475" i="1"/>
  <c r="H1475" i="1" s="1"/>
  <c r="H32" i="3"/>
  <c r="B309" i="9"/>
  <c r="C1084" i="1"/>
  <c r="H1084" i="1" s="1"/>
  <c r="F83" i="4"/>
  <c r="D82" i="4"/>
  <c r="F163" i="4"/>
  <c r="F253" i="4"/>
  <c r="D252" i="4"/>
  <c r="F568" i="4"/>
  <c r="D567" i="4"/>
  <c r="F69" i="5"/>
  <c r="F79" i="5"/>
  <c r="D78" i="5"/>
  <c r="E118" i="5"/>
  <c r="D1096" i="1" s="1"/>
  <c r="F142" i="5"/>
  <c r="C1120" i="1"/>
  <c r="H1120" i="1" s="1"/>
  <c r="D237" i="5"/>
  <c r="F99" i="6"/>
  <c r="C1393" i="1"/>
  <c r="H1393" i="1" s="1"/>
  <c r="F115" i="6"/>
  <c r="D114" i="6"/>
  <c r="H469" i="1"/>
  <c r="H472" i="1"/>
  <c r="H475" i="1"/>
  <c r="H481" i="1"/>
  <c r="H484" i="1"/>
  <c r="H487" i="1"/>
  <c r="H490" i="1"/>
  <c r="H493" i="1"/>
  <c r="H496" i="1"/>
  <c r="H499" i="1"/>
  <c r="H502" i="1"/>
  <c r="H505" i="1"/>
  <c r="H508" i="1"/>
  <c r="H511" i="1"/>
  <c r="H514" i="1"/>
  <c r="H517" i="1"/>
  <c r="H520" i="1"/>
  <c r="H526" i="1"/>
  <c r="H529" i="1"/>
  <c r="H532" i="1"/>
  <c r="H535" i="1"/>
  <c r="H538" i="1"/>
  <c r="H541" i="1"/>
  <c r="H544" i="1"/>
  <c r="H547" i="1"/>
  <c r="H550" i="1"/>
  <c r="H553" i="1"/>
  <c r="H556" i="1"/>
  <c r="H559" i="1"/>
  <c r="H562" i="1"/>
  <c r="H565" i="1"/>
  <c r="H568" i="1"/>
  <c r="H571" i="1"/>
  <c r="H577" i="1"/>
  <c r="H580" i="1"/>
  <c r="H583" i="1"/>
  <c r="H586" i="1"/>
  <c r="H589" i="1"/>
  <c r="H592" i="1"/>
  <c r="H595" i="1"/>
  <c r="H598" i="1"/>
  <c r="H632" i="1"/>
  <c r="H1066" i="1"/>
  <c r="H1097" i="1"/>
  <c r="H1100" i="1"/>
  <c r="H1103" i="1"/>
  <c r="H1154" i="1"/>
  <c r="H1157" i="1"/>
  <c r="H1160" i="1"/>
  <c r="H1163" i="1"/>
  <c r="H1166" i="1"/>
  <c r="H1331" i="1"/>
  <c r="H1334" i="1"/>
  <c r="H1337" i="1"/>
  <c r="H1340" i="1"/>
  <c r="H1343" i="1"/>
  <c r="H1346" i="1"/>
  <c r="H1349" i="1"/>
  <c r="H1352" i="1"/>
  <c r="H1355" i="1"/>
  <c r="H1358" i="1"/>
  <c r="H1361" i="1"/>
  <c r="H1364" i="1"/>
  <c r="H1367" i="1"/>
  <c r="H1370" i="1"/>
  <c r="H1373" i="1"/>
  <c r="H1376" i="1"/>
  <c r="H1379" i="1"/>
  <c r="H1382" i="1"/>
  <c r="E7" i="4"/>
  <c r="F51" i="4"/>
  <c r="D50" i="4"/>
  <c r="F197" i="4"/>
  <c r="D196" i="4"/>
  <c r="D151" i="4" s="1"/>
  <c r="F345" i="4"/>
  <c r="D344" i="4"/>
  <c r="F397" i="4"/>
  <c r="D396" i="4"/>
  <c r="D1047" i="1"/>
  <c r="G1047" i="1" s="1"/>
  <c r="G308" i="9"/>
  <c r="D1216" i="1"/>
  <c r="G1216" i="1" s="1"/>
  <c r="E238" i="5"/>
  <c r="D43" i="8"/>
  <c r="C1524" i="1"/>
  <c r="H1524" i="1" s="1"/>
  <c r="B24" i="9"/>
  <c r="H1412" i="1"/>
  <c r="F225" i="4"/>
  <c r="D224" i="4"/>
  <c r="F300" i="4"/>
  <c r="D299" i="4"/>
  <c r="F352" i="4"/>
  <c r="D351" i="4"/>
  <c r="E421" i="4"/>
  <c r="F529" i="4"/>
  <c r="D528" i="4"/>
  <c r="F528" i="4" s="1"/>
  <c r="F594" i="4"/>
  <c r="D593" i="4"/>
  <c r="F13" i="5"/>
  <c r="D12" i="5"/>
  <c r="H308" i="9"/>
  <c r="E176" i="5"/>
  <c r="F246" i="5"/>
  <c r="D245" i="5"/>
  <c r="D1329" i="1"/>
  <c r="I25" i="3"/>
  <c r="H467" i="1"/>
  <c r="H470" i="1"/>
  <c r="H473" i="1"/>
  <c r="H476" i="1"/>
  <c r="H479" i="1"/>
  <c r="H482" i="1"/>
  <c r="H485" i="1"/>
  <c r="H488" i="1"/>
  <c r="H491" i="1"/>
  <c r="H494" i="1"/>
  <c r="H497" i="1"/>
  <c r="H500" i="1"/>
  <c r="H503" i="1"/>
  <c r="H506" i="1"/>
  <c r="H512" i="1"/>
  <c r="H515" i="1"/>
  <c r="H518" i="1"/>
  <c r="H521" i="1"/>
  <c r="H524" i="1"/>
  <c r="H527" i="1"/>
  <c r="H530" i="1"/>
  <c r="H533" i="1"/>
  <c r="H536" i="1"/>
  <c r="H539" i="1"/>
  <c r="H542" i="1"/>
  <c r="H545" i="1"/>
  <c r="H548" i="1"/>
  <c r="H551" i="1"/>
  <c r="H554" i="1"/>
  <c r="H557" i="1"/>
  <c r="H560" i="1"/>
  <c r="H563" i="1"/>
  <c r="H566" i="1"/>
  <c r="H569" i="1"/>
  <c r="H572" i="1"/>
  <c r="C575" i="1"/>
  <c r="H575" i="1" s="1"/>
  <c r="H578" i="1"/>
  <c r="H581" i="1"/>
  <c r="C584" i="1"/>
  <c r="H584" i="1" s="1"/>
  <c r="H590" i="1"/>
  <c r="H593" i="1"/>
  <c r="H596" i="1"/>
  <c r="H599" i="1"/>
  <c r="H602" i="1"/>
  <c r="H605" i="1"/>
  <c r="H608" i="1"/>
  <c r="H611" i="1"/>
  <c r="H614" i="1"/>
  <c r="H617" i="1"/>
  <c r="D986" i="1"/>
  <c r="G986" i="1" s="1"/>
  <c r="H1184" i="1"/>
  <c r="H1187" i="1"/>
  <c r="H1190" i="1"/>
  <c r="H1193" i="1"/>
  <c r="H1196" i="1"/>
  <c r="H1199" i="1"/>
  <c r="H1229" i="1"/>
  <c r="H1232" i="1"/>
  <c r="H1235" i="1"/>
  <c r="H1238" i="1"/>
  <c r="H1241" i="1"/>
  <c r="H1244" i="1"/>
  <c r="H1247" i="1"/>
  <c r="H1250" i="1"/>
  <c r="H1253" i="1"/>
  <c r="H1256" i="1"/>
  <c r="H1259" i="1"/>
  <c r="H1262" i="1"/>
  <c r="H1265" i="1"/>
  <c r="H1268" i="1"/>
  <c r="H1271" i="1"/>
  <c r="H1274" i="1"/>
  <c r="H1277" i="1"/>
  <c r="H1280" i="1"/>
  <c r="H1283" i="1"/>
  <c r="H1286" i="1"/>
  <c r="H1289" i="1"/>
  <c r="H1292" i="1"/>
  <c r="H1295" i="1"/>
  <c r="H1298" i="1"/>
  <c r="F133" i="4"/>
  <c r="E299" i="4"/>
  <c r="D311" i="4"/>
  <c r="E351" i="4"/>
  <c r="D363" i="4"/>
  <c r="F473" i="4"/>
  <c r="D472" i="4"/>
  <c r="E593" i="4"/>
  <c r="D587" i="1" s="1"/>
  <c r="D625" i="4"/>
  <c r="E12" i="5"/>
  <c r="D990" i="1" s="1"/>
  <c r="D991" i="1"/>
  <c r="G991" i="1" s="1"/>
  <c r="G290" i="9"/>
  <c r="E290" i="9" s="1"/>
  <c r="B290" i="9" s="1"/>
  <c r="D87" i="5"/>
  <c r="I24" i="3"/>
  <c r="D1299" i="1"/>
  <c r="E128" i="9"/>
  <c r="B128" i="9" s="1"/>
  <c r="H1329" i="1"/>
  <c r="F70" i="5"/>
  <c r="D118" i="5"/>
  <c r="E245" i="5"/>
  <c r="D1222" i="1" s="1"/>
  <c r="F90" i="6"/>
  <c r="D89" i="6"/>
  <c r="E26" i="9"/>
  <c r="B26" i="9" s="1"/>
  <c r="B42" i="9"/>
  <c r="E44" i="9"/>
  <c r="B44" i="9" s="1"/>
  <c r="B60" i="9"/>
  <c r="E62" i="9"/>
  <c r="B62" i="9" s="1"/>
  <c r="E80" i="9"/>
  <c r="B80" i="9" s="1"/>
  <c r="E98" i="9"/>
  <c r="B98" i="9" s="1"/>
  <c r="B146" i="9"/>
  <c r="E160" i="9"/>
  <c r="B160" i="9" s="1"/>
  <c r="B221" i="9"/>
  <c r="F229" i="9"/>
  <c r="B229" i="9" s="1"/>
  <c r="B239" i="9"/>
  <c r="F247" i="9"/>
  <c r="B247" i="9" s="1"/>
  <c r="B257" i="9"/>
  <c r="F265" i="9"/>
  <c r="B265" i="9" s="1"/>
  <c r="H600" i="1"/>
  <c r="H603" i="1"/>
  <c r="H606" i="1"/>
  <c r="H609" i="1"/>
  <c r="H612" i="1"/>
  <c r="H615" i="1"/>
  <c r="H618" i="1"/>
  <c r="H621" i="1"/>
  <c r="H624" i="1"/>
  <c r="H627" i="1"/>
  <c r="D44" i="4"/>
  <c r="D106" i="4"/>
  <c r="F134" i="4"/>
  <c r="D139" i="4"/>
  <c r="F153" i="4"/>
  <c r="F369" i="4"/>
  <c r="F418" i="4"/>
  <c r="D484" i="4"/>
  <c r="F652" i="4"/>
  <c r="D7" i="5"/>
  <c r="D134" i="5"/>
  <c r="D190" i="5"/>
  <c r="D6" i="7"/>
  <c r="B78" i="9"/>
  <c r="B96" i="9"/>
  <c r="B283" i="9"/>
  <c r="B295" i="9"/>
  <c r="H1168" i="1"/>
  <c r="H1201" i="1"/>
  <c r="H1216" i="1"/>
  <c r="F159" i="4"/>
  <c r="F210" i="4"/>
  <c r="E291" i="9"/>
  <c r="B291" i="9" s="1"/>
  <c r="F180" i="5"/>
  <c r="B36" i="9"/>
  <c r="E38" i="9"/>
  <c r="B38" i="9" s="1"/>
  <c r="E56" i="9"/>
  <c r="B56" i="9" s="1"/>
  <c r="E74" i="9"/>
  <c r="B74" i="9" s="1"/>
  <c r="E92" i="9"/>
  <c r="B92" i="9" s="1"/>
  <c r="F223" i="9"/>
  <c r="B223" i="9" s="1"/>
  <c r="B233" i="9"/>
  <c r="F241" i="9"/>
  <c r="B241" i="9" s="1"/>
  <c r="B251" i="9"/>
  <c r="F259" i="9"/>
  <c r="B259" i="9" s="1"/>
  <c r="B269" i="9"/>
  <c r="H601" i="1"/>
  <c r="H604" i="1"/>
  <c r="H607" i="1"/>
  <c r="H610" i="1"/>
  <c r="H613" i="1"/>
  <c r="H616" i="1"/>
  <c r="H622" i="1"/>
  <c r="H625" i="1"/>
  <c r="H628" i="1"/>
  <c r="H631" i="1"/>
  <c r="J1439" i="1"/>
  <c r="J1442" i="1"/>
  <c r="J1445" i="1"/>
  <c r="J1448" i="1"/>
  <c r="J1451" i="1"/>
  <c r="J1457" i="1"/>
  <c r="J1460" i="1"/>
  <c r="J1463" i="1"/>
  <c r="J1466" i="1"/>
  <c r="J1472" i="1"/>
  <c r="J1478" i="1"/>
  <c r="F68" i="4"/>
  <c r="F112" i="4"/>
  <c r="F164" i="4"/>
  <c r="F169" i="4"/>
  <c r="D643" i="4"/>
  <c r="E143" i="9"/>
  <c r="B143" i="9" s="1"/>
  <c r="F207" i="5"/>
  <c r="D206" i="5"/>
  <c r="F239" i="5"/>
  <c r="D38" i="7"/>
  <c r="B220" i="9"/>
  <c r="B256" i="9"/>
  <c r="E303" i="9"/>
  <c r="B303" i="9" s="1"/>
  <c r="F250" i="5"/>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7" i="1"/>
  <c r="G988" i="1"/>
  <c r="G989"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F416" i="4"/>
  <c r="F417" i="4"/>
  <c r="F603" i="4"/>
  <c r="F88" i="5"/>
  <c r="F149" i="5"/>
  <c r="F177" i="5"/>
  <c r="F190" i="5"/>
  <c r="F206" i="5"/>
  <c r="F5" i="6"/>
  <c r="D141" i="6"/>
  <c r="D42" i="8"/>
  <c r="H19" i="9" s="1"/>
  <c r="E19" i="9" s="1"/>
  <c r="B19" i="9" s="1"/>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E141" i="6" l="1"/>
  <c r="G318" i="9" s="1"/>
  <c r="E318" i="9" s="1"/>
  <c r="F213" i="9"/>
  <c r="B213" i="9" s="1"/>
  <c r="G638" i="1"/>
  <c r="E528" i="4"/>
  <c r="D522" i="1" s="1"/>
  <c r="G523" i="1"/>
  <c r="E166" i="9"/>
  <c r="B166" i="9" s="1"/>
  <c r="G259" i="1"/>
  <c r="G21" i="9"/>
  <c r="E21" i="9" s="1"/>
  <c r="B21" i="9" s="1"/>
  <c r="F152" i="4"/>
  <c r="D148" i="1"/>
  <c r="E151" i="4"/>
  <c r="D289" i="4"/>
  <c r="H17" i="3"/>
  <c r="C147" i="1"/>
  <c r="F89" i="6"/>
  <c r="C1383" i="1"/>
  <c r="F363" i="4"/>
  <c r="C358" i="1"/>
  <c r="F224" i="4"/>
  <c r="C220" i="1"/>
  <c r="C1518" i="1"/>
  <c r="I35" i="3"/>
  <c r="E68" i="5"/>
  <c r="H23" i="3"/>
  <c r="C1214" i="1"/>
  <c r="F459" i="4"/>
  <c r="C453" i="1"/>
  <c r="F7" i="5"/>
  <c r="H20" i="3"/>
  <c r="C985" i="1"/>
  <c r="F78" i="5"/>
  <c r="C1056" i="1"/>
  <c r="G1524" i="1"/>
  <c r="F643" i="4"/>
  <c r="C637" i="1"/>
  <c r="F484" i="4"/>
  <c r="C478" i="1"/>
  <c r="F106" i="4"/>
  <c r="C102" i="1"/>
  <c r="E350" i="4"/>
  <c r="D346" i="1"/>
  <c r="F12" i="5"/>
  <c r="C990" i="1"/>
  <c r="D415" i="1"/>
  <c r="E420" i="4"/>
  <c r="E237" i="5"/>
  <c r="E175" i="5" s="1"/>
  <c r="D1152" i="1" s="1"/>
  <c r="D1215" i="1"/>
  <c r="F396" i="4"/>
  <c r="C391" i="1"/>
  <c r="F50" i="4"/>
  <c r="C46" i="1"/>
  <c r="F238" i="5"/>
  <c r="D68" i="5"/>
  <c r="I31" i="3"/>
  <c r="D1469" i="1"/>
  <c r="E7" i="5"/>
  <c r="H1047" i="1"/>
  <c r="F7" i="4"/>
  <c r="D6" i="4"/>
  <c r="C3" i="1"/>
  <c r="F139" i="4"/>
  <c r="C135" i="1"/>
  <c r="D1153" i="1"/>
  <c r="I22" i="3"/>
  <c r="F196" i="4"/>
  <c r="C192" i="1"/>
  <c r="B192" i="9"/>
  <c r="C1469" i="1"/>
  <c r="H31" i="3"/>
  <c r="D5" i="7"/>
  <c r="C1437" i="1"/>
  <c r="F44" i="4"/>
  <c r="C40" i="1"/>
  <c r="F625" i="4"/>
  <c r="C619" i="1"/>
  <c r="F311" i="4"/>
  <c r="C306" i="1"/>
  <c r="F351" i="4"/>
  <c r="D350" i="4"/>
  <c r="C346" i="1"/>
  <c r="F114" i="6"/>
  <c r="C1408" i="1"/>
  <c r="H27" i="3"/>
  <c r="F82" i="4"/>
  <c r="C78" i="1"/>
  <c r="H310" i="9"/>
  <c r="D1167" i="1"/>
  <c r="F580" i="4"/>
  <c r="C574" i="1"/>
  <c r="F215" i="4"/>
  <c r="C211" i="1"/>
  <c r="H986" i="1"/>
  <c r="D636" i="4"/>
  <c r="C522" i="1"/>
  <c r="G310" i="9"/>
  <c r="E310" i="9" s="1"/>
  <c r="B310" i="9" s="1"/>
  <c r="C1167" i="1"/>
  <c r="F118" i="5"/>
  <c r="C1096" i="1"/>
  <c r="E298" i="4"/>
  <c r="D294" i="1"/>
  <c r="F245" i="5"/>
  <c r="C1222" i="1"/>
  <c r="F593" i="4"/>
  <c r="C587" i="1"/>
  <c r="D176" i="5"/>
  <c r="F344" i="4"/>
  <c r="C339" i="1"/>
  <c r="E6" i="4"/>
  <c r="D3" i="1"/>
  <c r="F567" i="4"/>
  <c r="C561" i="1"/>
  <c r="C1453" i="1"/>
  <c r="H30" i="3"/>
  <c r="F252" i="4"/>
  <c r="C248" i="1"/>
  <c r="G311" i="9"/>
  <c r="E311" i="9" s="1"/>
  <c r="B311" i="9" s="1"/>
  <c r="C1183" i="1"/>
  <c r="F134" i="5"/>
  <c r="C1112" i="1"/>
  <c r="F87" i="5"/>
  <c r="C1065" i="1"/>
  <c r="F472" i="4"/>
  <c r="C466" i="1"/>
  <c r="F299" i="4"/>
  <c r="D298" i="4"/>
  <c r="C294" i="1"/>
  <c r="E308" i="9"/>
  <c r="B308" i="9" s="1"/>
  <c r="F515" i="4"/>
  <c r="C509" i="1"/>
  <c r="F421" i="4"/>
  <c r="D420" i="4"/>
  <c r="C415" i="1"/>
  <c r="F644" i="4"/>
  <c r="K1451" i="9"/>
  <c r="G314" i="9"/>
  <c r="E314" i="9" s="1"/>
  <c r="B314" i="9" s="1"/>
  <c r="I34" i="3"/>
  <c r="C1517" i="1"/>
  <c r="G313" i="9"/>
  <c r="E313" i="9" s="1"/>
  <c r="H28" i="3"/>
  <c r="C1435"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D1435" i="1" l="1"/>
  <c r="I28" i="3"/>
  <c r="F141" i="6"/>
  <c r="D147" i="1"/>
  <c r="G147" i="1" s="1"/>
  <c r="E289" i="4"/>
  <c r="D285" i="1" s="1"/>
  <c r="I17" i="3"/>
  <c r="H148" i="1"/>
  <c r="G148" i="1"/>
  <c r="F151" i="4"/>
  <c r="H509" i="1"/>
  <c r="G509" i="1"/>
  <c r="H466" i="1"/>
  <c r="G466" i="1"/>
  <c r="H1183" i="1"/>
  <c r="G1183" i="1"/>
  <c r="H561" i="1"/>
  <c r="G561" i="1"/>
  <c r="F176" i="5"/>
  <c r="C1153" i="1"/>
  <c r="D175" i="5"/>
  <c r="H22" i="3"/>
  <c r="E407" i="4"/>
  <c r="D402" i="1" s="1"/>
  <c r="D293" i="1"/>
  <c r="H574" i="1"/>
  <c r="G574" i="1"/>
  <c r="H306" i="1"/>
  <c r="G306" i="1"/>
  <c r="H1437" i="1"/>
  <c r="G1437" i="1"/>
  <c r="H3" i="1"/>
  <c r="G3" i="1"/>
  <c r="H453" i="1"/>
  <c r="G453" i="1"/>
  <c r="H587" i="1"/>
  <c r="G587" i="1"/>
  <c r="H522" i="1"/>
  <c r="G522" i="1"/>
  <c r="H1408" i="1"/>
  <c r="G1408" i="1"/>
  <c r="G316" i="9"/>
  <c r="E316" i="9" s="1"/>
  <c r="C1436" i="1"/>
  <c r="H29" i="3"/>
  <c r="H16" i="3"/>
  <c r="C2" i="1"/>
  <c r="D412" i="4"/>
  <c r="F6" i="4"/>
  <c r="D290" i="4"/>
  <c r="F68" i="5"/>
  <c r="H21" i="3"/>
  <c r="C1046" i="1"/>
  <c r="H1215" i="1"/>
  <c r="G1215" i="1"/>
  <c r="H637" i="1"/>
  <c r="G637" i="1"/>
  <c r="D6" i="5"/>
  <c r="H1518" i="1"/>
  <c r="G1518" i="1"/>
  <c r="H1383" i="1"/>
  <c r="G1383" i="1"/>
  <c r="H1065" i="1"/>
  <c r="G1065" i="1"/>
  <c r="H248" i="1"/>
  <c r="G248" i="1"/>
  <c r="F636" i="4"/>
  <c r="C630" i="1"/>
  <c r="H619" i="1"/>
  <c r="G619" i="1"/>
  <c r="D1214" i="1"/>
  <c r="H1214" i="1" s="1"/>
  <c r="I23" i="3"/>
  <c r="E408" i="4"/>
  <c r="D403" i="1" s="1"/>
  <c r="D345" i="1"/>
  <c r="H220" i="1"/>
  <c r="G220" i="1"/>
  <c r="H415" i="1"/>
  <c r="G415" i="1"/>
  <c r="H294" i="1"/>
  <c r="G294" i="1"/>
  <c r="I16" i="3"/>
  <c r="D2" i="1"/>
  <c r="E412" i="4"/>
  <c r="H1222" i="1"/>
  <c r="G1222" i="1"/>
  <c r="H1096" i="1"/>
  <c r="G1096" i="1"/>
  <c r="H346" i="1"/>
  <c r="G346" i="1"/>
  <c r="H1469" i="1"/>
  <c r="G1469" i="1"/>
  <c r="H46" i="1"/>
  <c r="G46" i="1"/>
  <c r="E635" i="4"/>
  <c r="D629" i="1" s="1"/>
  <c r="D414" i="1"/>
  <c r="H102" i="1"/>
  <c r="G102" i="1"/>
  <c r="D635" i="4"/>
  <c r="C414" i="1"/>
  <c r="F420" i="4"/>
  <c r="D407" i="4"/>
  <c r="C293" i="1"/>
  <c r="F298" i="4"/>
  <c r="H1112" i="1"/>
  <c r="G1112" i="1"/>
  <c r="H339" i="1"/>
  <c r="G339" i="1"/>
  <c r="H211" i="1"/>
  <c r="G211" i="1"/>
  <c r="H78" i="1"/>
  <c r="G78" i="1"/>
  <c r="D408" i="4"/>
  <c r="C345" i="1"/>
  <c r="F350" i="4"/>
  <c r="H40" i="1"/>
  <c r="G40" i="1"/>
  <c r="H135" i="1"/>
  <c r="G135" i="1"/>
  <c r="D985" i="1"/>
  <c r="H985" i="1" s="1"/>
  <c r="E6" i="5"/>
  <c r="I20" i="3"/>
  <c r="H1056" i="1"/>
  <c r="G1056" i="1"/>
  <c r="F237" i="5"/>
  <c r="H358" i="1"/>
  <c r="G358" i="1"/>
  <c r="H1453" i="1"/>
  <c r="G1453" i="1"/>
  <c r="H1167" i="1"/>
  <c r="G1167" i="1"/>
  <c r="H192" i="1"/>
  <c r="G192" i="1"/>
  <c r="H391" i="1"/>
  <c r="G391" i="1"/>
  <c r="H990" i="1"/>
  <c r="G990" i="1"/>
  <c r="H478" i="1"/>
  <c r="G478" i="1"/>
  <c r="E636" i="4"/>
  <c r="D630" i="1" s="1"/>
  <c r="I21" i="3"/>
  <c r="D1046" i="1"/>
  <c r="C285" i="1"/>
  <c r="D413" i="4"/>
  <c r="D291" i="4"/>
  <c r="B318" i="9"/>
  <c r="E317" i="9"/>
  <c r="H1435" i="1"/>
  <c r="G1435" i="1"/>
  <c r="H9" i="3"/>
  <c r="B313" i="9"/>
  <c r="E312" i="9"/>
  <c r="H1517" i="1"/>
  <c r="G1517" i="1"/>
  <c r="H11" i="3"/>
  <c r="G1214" i="1" l="1"/>
  <c r="H147" i="1"/>
  <c r="E290" i="4"/>
  <c r="D286" i="1" s="1"/>
  <c r="E291" i="4"/>
  <c r="D287" i="1" s="1"/>
  <c r="E413" i="4"/>
  <c r="E415" i="4" s="1"/>
  <c r="D410" i="1" s="1"/>
  <c r="F289" i="4"/>
  <c r="D414" i="4"/>
  <c r="F412" i="4"/>
  <c r="C407" i="1"/>
  <c r="D639" i="4"/>
  <c r="F175" i="5"/>
  <c r="C1152" i="1"/>
  <c r="H630" i="1"/>
  <c r="G630" i="1"/>
  <c r="C984" i="1"/>
  <c r="F6" i="5"/>
  <c r="G285" i="9"/>
  <c r="E285" i="9" s="1"/>
  <c r="B285" i="9" s="1"/>
  <c r="G278" i="9"/>
  <c r="H1153" i="1"/>
  <c r="G1153" i="1"/>
  <c r="E639" i="4"/>
  <c r="D407" i="1"/>
  <c r="H1046" i="1"/>
  <c r="G1046" i="1"/>
  <c r="H2" i="1"/>
  <c r="G2" i="1"/>
  <c r="F291" i="4"/>
  <c r="C287" i="1"/>
  <c r="H278" i="9"/>
  <c r="D984" i="1"/>
  <c r="H293" i="1"/>
  <c r="G293" i="1"/>
  <c r="H414" i="1"/>
  <c r="G414" i="1"/>
  <c r="F635" i="4"/>
  <c r="C629" i="1"/>
  <c r="C408" i="1"/>
  <c r="D640" i="4"/>
  <c r="D415" i="4"/>
  <c r="H345" i="1"/>
  <c r="G345" i="1"/>
  <c r="F407" i="4"/>
  <c r="C402" i="1"/>
  <c r="G985" i="1"/>
  <c r="C286" i="1"/>
  <c r="H1436" i="1"/>
  <c r="G1436" i="1"/>
  <c r="H285" i="1"/>
  <c r="G285" i="1"/>
  <c r="F408" i="4"/>
  <c r="C403" i="1"/>
  <c r="B316" i="9"/>
  <c r="E315" i="9"/>
  <c r="I10" i="3" s="1"/>
  <c r="N3" i="9"/>
  <c r="I11" i="3"/>
  <c r="K3" i="9"/>
  <c r="I9" i="3"/>
  <c r="E278" i="9" l="1"/>
  <c r="D408" i="1"/>
  <c r="G408" i="1" s="1"/>
  <c r="E640" i="4"/>
  <c r="E641" i="4" s="1"/>
  <c r="E414" i="4"/>
  <c r="D409" i="1" s="1"/>
  <c r="F290" i="4"/>
  <c r="F413" i="4"/>
  <c r="H629" i="1"/>
  <c r="G629" i="1"/>
  <c r="D641" i="4"/>
  <c r="F639" i="4"/>
  <c r="C633" i="1"/>
  <c r="H402" i="1"/>
  <c r="G402" i="1"/>
  <c r="D642" i="4"/>
  <c r="C634" i="1"/>
  <c r="H1152" i="1"/>
  <c r="G1152" i="1"/>
  <c r="H403" i="1"/>
  <c r="G403" i="1"/>
  <c r="G286" i="1"/>
  <c r="H286" i="1"/>
  <c r="D633" i="1"/>
  <c r="H8" i="3"/>
  <c r="M3" i="9" s="1"/>
  <c r="G984" i="1"/>
  <c r="H984" i="1"/>
  <c r="G407" i="1"/>
  <c r="H407" i="1"/>
  <c r="G287" i="1"/>
  <c r="H287" i="1"/>
  <c r="B278" i="9"/>
  <c r="E277" i="9"/>
  <c r="C410" i="1"/>
  <c r="F415" i="4"/>
  <c r="F414" i="4"/>
  <c r="C409" i="1"/>
  <c r="F640" i="4" l="1"/>
  <c r="H408" i="1"/>
  <c r="D634" i="1"/>
  <c r="G634" i="1" s="1"/>
  <c r="E642" i="4"/>
  <c r="F642" i="4" s="1"/>
  <c r="H410" i="1"/>
  <c r="G410" i="1"/>
  <c r="I8" i="3"/>
  <c r="H633" i="1"/>
  <c r="G633" i="1"/>
  <c r="H409" i="1"/>
  <c r="G409" i="1"/>
  <c r="C635" i="1"/>
  <c r="F641" i="4"/>
  <c r="D645" i="4"/>
  <c r="D646" i="4"/>
  <c r="C636" i="1"/>
  <c r="D635" i="1"/>
  <c r="D636" i="1" l="1"/>
  <c r="H636" i="1" s="1"/>
  <c r="E645" i="4"/>
  <c r="D639" i="1" s="1"/>
  <c r="H634" i="1"/>
  <c r="E646" i="4"/>
  <c r="D640" i="1" s="1"/>
  <c r="H19" i="3"/>
  <c r="C640" i="1"/>
  <c r="G635" i="1"/>
  <c r="H635" i="1"/>
  <c r="F645" i="4"/>
  <c r="H18" i="3"/>
  <c r="C639" i="1"/>
  <c r="G276" i="9" l="1"/>
  <c r="E276" i="9" s="1"/>
  <c r="B276" i="9" s="1"/>
  <c r="G636" i="1"/>
  <c r="I18" i="3"/>
  <c r="H7" i="3"/>
  <c r="J3" i="9" s="1"/>
  <c r="H18" i="9" s="1"/>
  <c r="I19" i="3"/>
  <c r="F646" i="4"/>
  <c r="H640" i="1"/>
  <c r="G640" i="1"/>
  <c r="G639" i="1"/>
  <c r="H639" i="1"/>
  <c r="I11" i="9" l="1"/>
  <c r="I5" i="9"/>
  <c r="K10" i="9"/>
  <c r="K11" i="9"/>
  <c r="G274" i="9"/>
  <c r="G15" i="9"/>
  <c r="M272" i="9"/>
  <c r="J8" i="9"/>
  <c r="I13" i="9"/>
  <c r="I7" i="9"/>
  <c r="H274" i="9"/>
  <c r="K13" i="9"/>
  <c r="I17" i="9"/>
  <c r="L16" i="9"/>
  <c r="H17" i="9"/>
  <c r="K12" i="9"/>
  <c r="M15" i="9"/>
  <c r="I9" i="9"/>
  <c r="J17" i="9"/>
  <c r="H16" i="9"/>
  <c r="K5" i="9"/>
  <c r="I8" i="9"/>
  <c r="J10" i="9"/>
  <c r="M16" i="9"/>
  <c r="J11" i="9"/>
  <c r="J5" i="9"/>
  <c r="I6" i="9"/>
  <c r="K7" i="9"/>
  <c r="J12" i="9"/>
  <c r="H15" i="9"/>
  <c r="K6" i="9"/>
  <c r="J13" i="9"/>
  <c r="J7" i="9"/>
  <c r="J6" i="9"/>
  <c r="K9" i="9"/>
  <c r="L272" i="9"/>
  <c r="K8" i="9"/>
  <c r="G18" i="9"/>
  <c r="E18" i="9" s="1"/>
  <c r="B18" i="9" s="1"/>
  <c r="G16" i="9"/>
  <c r="J9" i="9"/>
  <c r="L15" i="9"/>
  <c r="I12" i="9"/>
  <c r="G17" i="9"/>
  <c r="E15" i="9" l="1"/>
  <c r="E16" i="9"/>
  <c r="E5" i="9"/>
  <c r="B5" i="9" s="1"/>
  <c r="F16" i="9"/>
  <c r="E13" i="9"/>
  <c r="B13" i="9" s="1"/>
  <c r="F15" i="9"/>
  <c r="F272" i="9"/>
  <c r="F20" i="9" s="1"/>
  <c r="E10" i="9"/>
  <c r="B10" i="9" s="1"/>
  <c r="E6" i="9"/>
  <c r="B6" i="9" s="1"/>
  <c r="E12" i="9"/>
  <c r="B12" i="9" s="1"/>
  <c r="E17" i="9"/>
  <c r="B17" i="9" s="1"/>
  <c r="E274" i="9"/>
  <c r="B274" i="9" s="1"/>
  <c r="E8" i="9"/>
  <c r="B8" i="9" s="1"/>
  <c r="E11" i="9"/>
  <c r="B11" i="9" s="1"/>
  <c r="E7" i="9"/>
  <c r="B7" i="9" s="1"/>
  <c r="E9" i="9"/>
  <c r="B9" i="9" s="1"/>
  <c r="B15" i="9" l="1"/>
  <c r="B16" i="9"/>
  <c r="F14" i="9"/>
  <c r="F3" i="9" s="1"/>
  <c r="B272" i="9"/>
  <c r="E20" i="9"/>
  <c r="I7" i="3" s="1"/>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<sst xmlns="http://schemas.openxmlformats.org/spreadsheetml/2006/main" count="4374" uniqueCount="3426">
  <si>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</si>
  <si>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</si>
  <si>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</si>
  <si>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</si>
  <si>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</si>
  <si>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</si>
  <si>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</si>
  <si>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</si>
  <si>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</si>
  <si>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</si>
  <si>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</si>
  <si>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</si>
  <si>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</si>
  <si>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</si>
  <si>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</si>
  <si>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</si>
  <si>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</si>
  <si>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</si>
  <si>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</si>
  <si>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</si>
  <si>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</si>
  <si>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</si>
  <si>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</si>
  <si>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</si>
  <si>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</si>
  <si>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</si>
  <si>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</si>
  <si>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</si>
  <si>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</si>
  <si>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</si>
  <si>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</si>
  <si>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</si>
  <si>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</si>
  <si>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</si>
  <si>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</si>
  <si>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</si>
  <si>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</si>
  <si>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</si>
  <si>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</si>
  <si>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</si>
  <si>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</si>
  <si>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</si>
  <si>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</si>
  <si>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</si>
  <si>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</si>
  <si>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</si>
  <si>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</si>
  <si>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</si>
  <si>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13668 - OSNOVNA ŠKOLA VLADIMIRA NAZORA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</si>
  <si>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</si>
  <si>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</si>
  <si>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</si>
  <si>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</si>
  <si>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</si>
  <si>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</si>
  <si>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</si>
  <si>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</si>
  <si>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</si>
  <si>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</si>
  <si>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</si>
  <si>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</si>
  <si>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</si>
  <si>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</si>
  <si>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</si>
  <si>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</si>
  <si>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</si>
  <si>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</si>
  <si>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</si>
  <si>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</si>
  <si>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</si>
  <si>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</si>
  <si>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</si>
  <si>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</si>
  <si>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</si>
  <si>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</si>
  <si>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</si>
  <si>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</si>
  <si>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</si>
  <si>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</si>
  <si>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</si>
  <si>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</si>
  <si>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</si>
  <si>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</si>
  <si>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</si>
  <si>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</si>
  <si>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</si>
  <si>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</si>
  <si>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</si>
  <si>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</si>
  <si>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</si>
  <si>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</si>
  <si>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</si>
  <si>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</si>
  <si>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</si>
  <si>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</si>
  <si>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</si>
  <si>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</si>
  <si>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</si>
  <si>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</si>
  <si>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</si>
  <si>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</si>
  <si>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</si>
  <si>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</si>
  <si>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</si>
  <si>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</si>
  <si>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</si>
  <si>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</si>
  <si>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</si>
  <si>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</si>
  <si>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</si>
  <si>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</si>
  <si>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</si>
  <si>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</si>
  <si>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</si>
  <si>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</si>
  <si>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</si>
  <si>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</si>
  <si>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</si>
  <si>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</si>
  <si>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</si>
  <si>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</si>
  <si>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</si>
  <si>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</si>
  <si>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</si>
  <si>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</si>
  <si>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</si>
  <si>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</si>
  <si>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</si>
  <si>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</si>
  <si>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</si>
  <si>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</si>
  <si>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</si>
  <si>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</si>
  <si>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</si>
  <si>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</si>
  <si>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</si>
  <si>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</si>
  <si>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</si>
  <si>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</si>
  <si>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</si>
  <si>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</si>
  <si>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</si>
  <si>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</si>
  <si>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</si>
  <si>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</si>
  <si>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</si>
  <si>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</si>
  <si>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</si>
  <si>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</si>
  <si>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</si>
  <si>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</si>
  <si>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</si>
  <si>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</si>
  <si>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</si>
  <si>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</si>
  <si>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</si>
  <si>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</si>
  <si>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</si>
  <si>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</si>
  <si>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</si>
  <si>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</si>
  <si>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</si>
  <si>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</si>
  <si>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</si>
  <si>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</si>
  <si>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</si>
  <si>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</si>
  <si>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</si>
  <si>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</si>
  <si>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</si>
  <si>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</si>
  <si>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</si>
  <si>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</si>
  <si>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</si>
  <si>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</si>
  <si>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</si>
  <si>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</si>
  <si>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</si>
  <si>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</si>
  <si>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</si>
  <si>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</si>
  <si>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</si>
  <si>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</si>
  <si>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</si>
  <si>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</si>
  <si>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</si>
  <si>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</si>
  <si>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</si>
  <si>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</si>
  <si>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</si>
  <si>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</si>
  <si>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</si>
  <si>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</si>
  <si>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</si>
  <si>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</si>
  <si>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</si>
  <si>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</si>
  <si>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</si>
  <si>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</si>
  <si>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</si>
  <si>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</si>
  <si>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</si>
  <si>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</si>
  <si>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</si>
  <si>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</si>
  <si>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</si>
  <si>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</si>
  <si>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</si>
  <si>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</si>
  <si>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</si>
  <si>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</si>
  <si>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</si>
  <si>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</si>
  <si>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</si>
  <si>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</si>
  <si>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</si>
  <si>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</si>
  <si>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</si>
  <si>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</si>
  <si>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</si>
  <si>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</si>
  <si>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</si>
  <si>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</si>
  <si>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</si>
  <si>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</si>
  <si>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</si>
  <si>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</si>
  <si>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</si>
  <si>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</si>
  <si>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</si>
  <si>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</si>
  <si>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</si>
  <si>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</si>
  <si>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</si>
  <si>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</si>
  <si>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</si>
  <si>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</si>
  <si>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</si>
  <si>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</si>
  <si>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</si>
  <si>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</si>
  <si>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</si>
  <si>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</si>
  <si>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</si>
  <si>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</si>
  <si>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</si>
  <si>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</si>
  <si>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</si>
  <si>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</si>
  <si>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</si>
  <si>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</si>
  <si>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</si>
  <si>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</si>
  <si>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</si>
  <si>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</si>
  <si>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</si>
  <si>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</si>
  <si>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</si>
  <si>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</si>
  <si>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</si>
  <si>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</si>
  <si>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</si>
  <si>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</si>
  <si>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</si>
  <si>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</si>
  <si>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</si>
  <si>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</si>
  <si>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</si>
  <si>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</si>
  <si>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</si>
  <si>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</si>
  <si>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</si>
  <si>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</si>
  <si>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</si>
  <si>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</si>
  <si>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</si>
  <si>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</si>
  <si>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</si>
  <si>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</si>
  <si>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</si>
  <si>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</si>
  <si>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</si>
  <si>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</si>
  <si>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</si>
  <si>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</si>
  <si>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</si>
  <si>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</si>
  <si>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</si>
  <si>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</si>
  <si>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</si>
  <si>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</si>
  <si>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</si>
  <si>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</si>
  <si>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</si>
  <si>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</si>
  <si>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</si>
  <si>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</si>
  <si>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</si>
  <si>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</si>
  <si>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</si>
  <si>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</si>
  <si>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</si>
  <si>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</si>
  <si>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</si>
  <si>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</si>
  <si>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</si>
  <si>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</si>
  <si>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</si>
  <si>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</si>
  <si>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</si>
  <si>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</si>
  <si>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</si>
  <si>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</si>
  <si>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</si>
  <si>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</si>
  <si>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</si>
  <si>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</si>
  <si>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</si>
  <si>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</si>
  <si>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</si>
  <si>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</si>
  <si>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</si>
  <si>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</si>
  <si>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</si>
  <si>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</si>
  <si>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</si>
  <si>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</si>
  <si>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</si>
  <si>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</si>
  <si>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</si>
  <si>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</si>
  <si>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</si>
  <si>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</si>
  <si>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</si>
  <si>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</si>
  <si>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</si>
  <si>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</si>
  <si>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</si>
  <si>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</si>
  <si>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</si>
  <si>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</si>
  <si>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</si>
  <si>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</si>
  <si>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</si>
  <si>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</si>
  <si>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</si>
  <si>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</si>
  <si>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</si>
  <si>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</si>
  <si>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</si>
  <si>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</si>
  <si>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</si>
  <si>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</si>
  <si>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</si>
  <si>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</si>
  <si>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</si>
  <si>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</si>
  <si>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</si>
  <si>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</si>
  <si>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</si>
  <si>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</si>
  <si>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</si>
  <si>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</si>
  <si>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</si>
  <si>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</si>
  <si>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</si>
  <si>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</si>
  <si>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</si>
  <si>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</si>
  <si>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</si>
  <si>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</si>
  <si>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</si>
  <si>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</si>
  <si>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</si>
  <si>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</si>
  <si>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</si>
  <si>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</si>
  <si>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</si>
  <si>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</si>
  <si>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</si>
  <si>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</si>
  <si>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</si>
  <si>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</si>
  <si>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</si>
  <si>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</si>
  <si>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</si>
  <si>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</si>
  <si>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</si>
  <si>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</si>
  <si>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</si>
  <si>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</si>
  <si>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</si>
  <si>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</si>
  <si>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</si>
  <si>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</si>
  <si>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</si>
  <si>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</si>
  <si>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</si>
  <si>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</si>
  <si>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</si>
  <si>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</si>
  <si>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</si>
  <si>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</si>
  <si>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</si>
  <si>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</si>
  <si>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</si>
  <si>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</si>
  <si>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</si>
  <si>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</si>
  <si>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</si>
  <si>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</si>
  <si>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</si>
  <si>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</si>
  <si>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</si>
  <si>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</si>
  <si>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</si>
  <si>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</si>
  <si>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</si>
  <si>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</si>
  <si>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</si>
  <si>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</si>
  <si>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</si>
  <si>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</si>
  <si>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</si>
  <si>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</si>
  <si>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</si>
  <si>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</si>
  <si>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</si>
  <si>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</si>
  <si>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</si>
  <si>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</si>
  <si>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</si>
  <si>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</si>
  <si>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</si>
  <si>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</si>
  <si>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</si>
  <si>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</si>
  <si>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</si>
  <si>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</si>
  <si>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</si>
  <si>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</si>
  <si>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</si>
  <si>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</si>
  <si>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</si>
  <si>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</si>
  <si>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</si>
  <si>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</si>
  <si>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</si>
  <si>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</si>
  <si>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</si>
  <si>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</si>
  <si>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</si>
  <si>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</si>
  <si>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</si>
  <si>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</si>
  <si>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</si>
  <si>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</si>
  <si>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</si>
  <si>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</si>
  <si>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</si>
  <si>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</si>
  <si>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</si>
  <si>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</si>
  <si>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</si>
  <si>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</si>
  <si>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</si>
  <si>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</si>
  <si>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</si>
  <si>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</si>
  <si>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</si>
  <si>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</si>
  <si>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</si>
  <si>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</si>
  <si>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</si>
  <si>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</si>
  <si>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</si>
  <si>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</si>
  <si>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</si>
  <si>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</si>
  <si>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</si>
  <si>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</si>
  <si>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</si>
  <si>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</si>
  <si>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</si>
  <si>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</si>
  <si>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</si>
  <si>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</si>
  <si>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</si>
  <si>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</si>
  <si>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</si>
  <si>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</si>
  <si>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</si>
  <si>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</si>
  <si>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</si>
  <si>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</si>
  <si>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</si>
  <si>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</si>
  <si>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</si>
  <si>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</si>
  <si>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</si>
  <si>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</si>
  <si>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</si>
  <si>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</si>
  <si>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</si>
  <si>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</si>
  <si>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</si>
  <si>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</si>
  <si>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</si>
  <si>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</si>
  <si>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</si>
  <si>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</si>
  <si>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</si>
  <si>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</si>
  <si>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</si>
  <si>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</si>
  <si>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</si>
  <si>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</si>
  <si>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</si>
  <si>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</si>
  <si>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</si>
  <si>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</si>
  <si>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</si>
  <si>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</si>
  <si>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</si>
  <si>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</si>
  <si>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</si>
  <si>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</si>
  <si>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</si>
  <si>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</si>
  <si>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</si>
  <si>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</si>
  <si>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</si>
  <si>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</si>
  <si>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</si>
  <si>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</si>
  <si>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</si>
  <si>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</si>
  <si>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</si>
  <si>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</si>
  <si>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</si>
  <si>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</si>
  <si>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</si>
  <si>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</si>
  <si>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</si>
  <si>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</si>
  <si>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</si>
  <si>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</si>
  <si>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</si>
  <si>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</si>
  <si>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</si>
  <si>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</si>
  <si>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</si>
  <si>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</si>
  <si>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</si>
  <si>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</si>
  <si>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</si>
  <si>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</si>
  <si>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</si>
  <si>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</si>
  <si>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</si>
  <si>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</si>
  <si>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</si>
  <si>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</si>
  <si>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</si>
  <si>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</si>
  <si>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</si>
  <si>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</si>
  <si>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</si>
  <si>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</si>
  <si>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</si>
  <si>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</si>
  <si>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</si>
  <si>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</si>
  <si>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</si>
  <si>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</si>
  <si>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</si>
  <si>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</si>
  <si>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</si>
  <si>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</si>
  <si>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</si>
  <si>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</si>
  <si>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</si>
  <si>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</si>
  <si>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</si>
  <si>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</si>
  <si>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</si>
  <si>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</si>
  <si>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</si>
  <si>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</si>
  <si>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</si>
  <si>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</si>
  <si>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</si>
  <si>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</si>
  <si>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</si>
  <si>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</si>
  <si>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</si>
  <si>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</si>
  <si>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</si>
  <si>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</si>
  <si>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</si>
  <si>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</si>
  <si>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</si>
  <si>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</si>
  <si>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</si>
  <si>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</si>
  <si>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</si>
  <si>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</si>
  <si>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</si>
  <si>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</si>
  <si>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</si>
  <si>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</si>
  <si>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</si>
  <si>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</si>
  <si>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</si>
  <si>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</si>
  <si>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</si>
  <si>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</si>
  <si>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</si>
  <si>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</si>
  <si>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</si>
  <si>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</si>
  <si>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</si>
  <si>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</si>
  <si>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</si>
  <si>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</si>
  <si>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</si>
  <si>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</si>
  <si>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</si>
  <si>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</si>
  <si>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</si>
  <si>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</si>
  <si>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</si>
  <si>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</si>
  <si>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</si>
  <si>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</si>
  <si>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</si>
  <si>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</si>
  <si>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</si>
  <si>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</si>
  <si>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</si>
  <si>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</si>
  <si>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</si>
  <si>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</si>
  <si>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</si>
  <si>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</si>
  <si>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</si>
  <si>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</si>
  <si>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</si>
  <si>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</si>
  <si>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</si>
  <si>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</si>
  <si>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</si>
  <si>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</si>
  <si>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</si>
  <si>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</si>
  <si>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</si>
  <si>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</si>
  <si>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</si>
  <si>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</si>
  <si>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</si>
  <si>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</si>
  <si>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</si>
  <si>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</si>
  <si>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</si>
  <si>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</si>
  <si>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</si>
  <si>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</si>
  <si>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</si>
  <si>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</si>
  <si>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</si>
  <si>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</si>
  <si>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</si>
  <si>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</si>
  <si>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</si>
  <si>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</si>
  <si>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</si>
  <si>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</si>
  <si>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</si>
  <si>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</si>
  <si>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</si>
  <si>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</si>
  <si>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</si>
  <si>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</si>
  <si>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</si>
  <si>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</si>
  <si>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</si>
  <si>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</si>
  <si>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</si>
  <si>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</si>
  <si>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</si>
  <si>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</si>
  <si>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</si>
  <si>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</si>
  <si>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</si>
  <si>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</si>
  <si>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</si>
  <si>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</si>
  <si>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</si>
  <si>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</si>
  <si>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</si>
  <si>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</si>
  <si>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</si>
  <si>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</si>
  <si>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</si>
  <si>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</si>
  <si>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</si>
  <si>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</si>
  <si>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</si>
  <si>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</si>
  <si>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</si>
  <si>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</si>
  <si>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</si>
  <si>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</si>
  <si>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</si>
  <si>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</si>
  <si>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</si>
  <si>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</si>
  <si>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</si>
  <si>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</si>
  <si>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</si>
  <si>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</si>
  <si>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</si>
  <si>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</si>
  <si>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</si>
  <si>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</si>
  <si>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</si>
  <si>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</si>
  <si>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</si>
  <si>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</si>
  <si>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</si>
  <si>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</si>
  <si>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</si>
  <si>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</si>
  <si>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</si>
  <si>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</si>
  <si>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</si>
  <si>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</si>
  <si>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</si>
  <si>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</si>
  <si>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</si>
  <si>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</si>
  <si>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</si>
  <si>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</si>
  <si>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</si>
  <si>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</si>
  <si>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</si>
  <si>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</si>
  <si>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</si>
  <si>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</si>
  <si>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</si>
  <si>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</si>
  <si>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</si>
  <si>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</si>
  <si>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</si>
  <si>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</si>
  <si>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</si>
  <si>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</si>
  <si>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</si>
  <si>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</si>
  <si>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</si>
  <si>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</si>
  <si>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</si>
  <si>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</si>
  <si>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</si>
  <si>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</si>
  <si>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</si>
  <si>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</si>
  <si>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</si>
  <si>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</si>
  <si>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</si>
  <si>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</si>
  <si>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</si>
  <si>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</si>
  <si>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</si>
  <si>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</si>
  <si>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</si>
  <si>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</si>
  <si>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</si>
  <si>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</si>
  <si>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</si>
  <si>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</si>
  <si>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</si>
  <si>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</si>
  <si>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</si>
  <si>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</si>
  <si>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</si>
  <si>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</si>
  <si>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</si>
  <si>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</si>
  <si>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</si>
  <si>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</si>
  <si>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</si>
  <si>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</si>
  <si>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</si>
  <si>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</si>
  <si>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</si>
  <si>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</si>
  <si>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</si>
  <si>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</si>
  <si>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</si>
  <si>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</si>
  <si>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</si>
  <si>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</si>
  <si>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</si>
  <si>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</si>
  <si>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</si>
  <si>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</si>
  <si>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</si>
  <si>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</si>
  <si>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</si>
  <si>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</si>
  <si>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</si>
  <si>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</si>
  <si>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</si>
  <si>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</si>
  <si>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</si>
  <si>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</si>
  <si>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</si>
  <si>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</si>
  <si>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</si>
  <si>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</si>
  <si>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</si>
  <si>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</si>
  <si>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</si>
  <si>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</si>
  <si>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</si>
  <si>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</si>
  <si>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</si>
  <si>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</si>
  <si>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</si>
  <si>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</si>
  <si>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</si>
  <si>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</si>
  <si>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</si>
  <si>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</si>
  <si>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</si>
  <si>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</si>
  <si>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</si>
  <si>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</si>
  <si>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</si>
  <si>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</si>
  <si>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</si>
  <si>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</si>
  <si>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</si>
  <si>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</si>
  <si>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</si>
  <si>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</si>
  <si>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</si>
  <si>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</si>
  <si>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</si>
  <si>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</si>
  <si>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</si>
  <si>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</si>
  <si>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</si>
  <si>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</si>
  <si>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</si>
  <si>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</si>
  <si>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</si>
  <si>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</si>
  <si>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</si>
  <si>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</si>
  <si>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</si>
  <si>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</si>
  <si>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</si>
  <si>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</si>
  <si>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</si>
  <si>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</si>
  <si>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</si>
  <si>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</si>
  <si>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</si>
  <si>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</si>
  <si>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</si>
  <si>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</si>
  <si>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</si>
  <si>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</si>
  <si>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</si>
  <si>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</si>
  <si>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</si>
  <si>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</si>
  <si>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</si>
  <si>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</si>
  <si>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</si>
  <si>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</si>
  <si>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</si>
  <si>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</si>
  <si>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</si>
  <si>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</si>
  <si>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</si>
  <si>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</si>
  <si>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</si>
  <si>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</si>
  <si>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</si>
  <si>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</si>
  <si>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</si>
  <si>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</si>
  <si>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</si>
  <si>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</si>
  <si>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</si>
  <si>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</si>
  <si>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</si>
  <si>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</si>
  <si>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</si>
  <si>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</si>
  <si>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</si>
  <si>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</si>
  <si>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</si>
  <si>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</si>
  <si>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</si>
  <si>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</si>
  <si>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</si>
  <si>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</si>
  <si>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</si>
  <si>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</si>
  <si>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</si>
  <si>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</si>
  <si>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</si>
  <si>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</si>
  <si>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</si>
  <si>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</si>
  <si>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</si>
  <si>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</si>
  <si>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</si>
  <si>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</si>
  <si>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</si>
  <si>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</si>
  <si>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</si>
  <si>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</si>
  <si>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</si>
  <si>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</si>
  <si>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</si>
  <si>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</si>
  <si>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</si>
  <si>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</si>
  <si>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</si>
  <si>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</si>
  <si>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</si>
  <si>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</si>
  <si>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</si>
  <si>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</si>
  <si>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</si>
  <si>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</si>
  <si>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</si>
  <si>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</si>
  <si>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</si>
  <si>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</si>
  <si>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</si>
  <si>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</si>
  <si>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</si>
  <si>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</si>
  <si>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</si>
  <si>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</si>
  <si>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</si>
  <si>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</si>
  <si>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</si>
  <si>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</si>
  <si>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</si>
  <si>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</si>
  <si>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</si>
  <si>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</si>
  <si>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</si>
  <si>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</si>
  <si>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</si>
  <si>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</si>
  <si>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</si>
  <si>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</si>
  <si>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</si>
  <si>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</si>
  <si>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</si>
  <si>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</si>
  <si>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</si>
  <si>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</si>
  <si>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</si>
  <si>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</si>
  <si>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</si>
  <si>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</si>
  <si>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</si>
  <si>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</si>
  <si>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</si>
  <si>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</si>
  <si>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</si>
  <si>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</si>
  <si>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</si>
  <si>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</si>
  <si>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</si>
  <si>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</si>
  <si>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</si>
  <si>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</si>
  <si>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</si>
  <si>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</si>
  <si>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</si>
  <si>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</si>
  <si>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</si>
  <si>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</si>
  <si>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</si>
  <si>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</si>
  <si>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</si>
  <si>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</si>
  <si>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</si>
  <si>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</si>
  <si>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</si>
  <si>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</si>
  <si>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</si>
  <si>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</si>
  <si>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</si>
  <si>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</si>
  <si>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</si>
  <si>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</si>
  <si>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</si>
  <si>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</si>
  <si>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</si>
  <si>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</si>
  <si>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</si>
  <si>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</si>
  <si>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</si>
  <si>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</si>
  <si>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</si>
  <si>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</si>
  <si>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</si>
  <si>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</si>
  <si>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</si>
  <si>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</si>
  <si>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</si>
  <si>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</si>
  <si>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</si>
  <si>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</si>
  <si>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</si>
  <si>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</si>
  <si>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</si>
  <si>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</si>
  <si>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</si>
  <si>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</si>
  <si>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</si>
  <si>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</si>
  <si>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</si>
  <si>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</si>
  <si>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</si>
  <si>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</si>
  <si>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</si>
  <si>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</si>
  <si>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</si>
  <si>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</si>
  <si>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</si>
  <si>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</si>
  <si>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</si>
  <si>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</si>
  <si>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</si>
  <si>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</si>
  <si>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</si>
  <si>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</si>
  <si>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</si>
  <si>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</si>
  <si>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</si>
  <si>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</si>
  <si>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</si>
  <si>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</si>
  <si>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</si>
  <si>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</si>
  <si>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</si>
  <si>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</si>
  <si>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</si>
  <si>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</si>
  <si>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</si>
  <si>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</si>
  <si>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</si>
  <si>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</si>
  <si>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</si>
  <si>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</si>
  <si>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</si>
  <si>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</si>
  <si>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</si>
  <si>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</si>
  <si>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</si>
  <si>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</si>
  <si>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</si>
  <si>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</si>
  <si>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</si>
  <si>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</si>
  <si>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</si>
  <si>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</si>
  <si>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</si>
  <si>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</si>
  <si>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</si>
  <si>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</si>
  <si>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</si>
  <si>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</si>
  <si>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</si>
  <si>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</si>
  <si>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</si>
  <si>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</si>
  <si>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</si>
  <si>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</si>
  <si>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</si>
  <si>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</si>
  <si>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</si>
  <si>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</si>
  <si>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</si>
  <si>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</si>
  <si>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</si>
  <si>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</si>
  <si>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</si>
  <si>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</si>
  <si>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</si>
  <si>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</si>
  <si>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</si>
  <si>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</si>
  <si>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</si>
  <si>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</si>
  <si>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</si>
  <si>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</si>
  <si>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</si>
  <si>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</si>
  <si>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</si>
  <si>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</si>
  <si>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</si>
  <si>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</si>
  <si>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</si>
  <si>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</si>
  <si>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</si>
  <si>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</si>
  <si>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</si>
  <si>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</si>
  <si>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</si>
  <si>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</si>
  <si>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</si>
  <si>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</si>
  <si>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</si>
  <si>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</si>
  <si>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</si>
  <si>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</si>
  <si>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</si>
  <si>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</si>
  <si>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</si>
  <si>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</si>
  <si>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</si>
  <si>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</si>
  <si>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</si>
  <si>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</si>
  <si>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</si>
  <si>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</si>
  <si>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</si>
  <si>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</si>
  <si>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</si>
  <si>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</si>
  <si>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</si>
  <si>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</si>
  <si>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</si>
  <si>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</si>
  <si>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</si>
  <si>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</si>
  <si>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</si>
  <si>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</si>
  <si>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</si>
  <si>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</si>
  <si>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</si>
  <si>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</si>
  <si>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</si>
  <si>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</si>
  <si>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</si>
  <si>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</si>
  <si>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</si>
  <si>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</si>
  <si>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</si>
  <si>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</si>
  <si>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</si>
  <si>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</si>
  <si>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</si>
  <si>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</si>
  <si>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</si>
  <si>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</si>
  <si>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</si>
  <si>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</si>
  <si>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</si>
  <si>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</si>
  <si>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</si>
  <si>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</si>
  <si>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</si>
  <si>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</si>
  <si>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</si>
  <si>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</si>
  <si>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</si>
  <si>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</si>
  <si>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</si>
  <si>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</si>
  <si>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</si>
  <si>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</si>
  <si>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</si>
  <si>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</si>
  <si>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</si>
  <si>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</si>
  <si>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</si>
  <si>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</si>
  <si>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</si>
  <si>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</si>
  <si>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</si>
  <si>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</si>
  <si>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</si>
  <si>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</si>
  <si>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</si>
  <si>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</si>
  <si>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</si>
  <si>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</si>
  <si>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</si>
  <si>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</si>
  <si>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</si>
  <si>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</si>
  <si>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</si>
  <si>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</si>
  <si>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</si>
  <si>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</si>
  <si>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</si>
  <si>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</si>
  <si>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</si>
  <si>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</si>
  <si>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</si>
  <si>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</si>
  <si>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</si>
  <si>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</si>
  <si>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</si>
  <si>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</si>
  <si>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</si>
  <si>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</si>
  <si>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</si>
  <si>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</si>
  <si>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</si>
  <si>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</si>
  <si>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</si>
  <si>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</si>
  <si>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</si>
  <si>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</si>
  <si>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</si>
  <si>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</si>
  <si>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</si>
  <si>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</si>
  <si>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</si>
  <si>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</si>
  <si>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</si>
  <si>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</si>
  <si>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</si>
  <si>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</si>
  <si>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</si>
  <si>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</si>
  <si>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</si>
  <si>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</si>
  <si>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</si>
  <si>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</si>
  <si>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</si>
  <si>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</si>
  <si>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</si>
  <si>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</si>
  <si>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</si>
  <si>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</si>
  <si>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</si>
  <si>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</si>
  <si>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</si>
  <si>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</si>
  <si>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</si>
  <si>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</si>
  <si>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</si>
  <si>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</si>
  <si>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</si>
  <si>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</si>
  <si>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</si>
  <si>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</si>
  <si>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</si>
  <si>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</si>
  <si>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</si>
  <si>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</si>
  <si>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</si>
  <si>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</si>
  <si>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</si>
  <si>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</si>
  <si>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</si>
  <si>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</si>
  <si>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</si>
  <si>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</si>
  <si>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</si>
  <si>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</si>
  <si>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</si>
  <si>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</si>
  <si>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</si>
  <si>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</si>
  <si>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</si>
  <si>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</si>
  <si>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</si>
  <si>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</si>
  <si>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</si>
  <si>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</si>
  <si>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</si>
  <si>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</si>
  <si>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</si>
  <si>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</si>
  <si>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</si>
  <si>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</si>
  <si>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</si>
  <si>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</si>
  <si>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</si>
  <si>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</si>
  <si>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</si>
  <si>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</si>
  <si>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</si>
  <si>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</si>
  <si>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</si>
  <si>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</si>
  <si>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</si>
  <si>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</si>
  <si>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</si>
  <si>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</si>
  <si>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</si>
  <si>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</si>
  <si>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</si>
  <si>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</si>
  <si>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</si>
  <si>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</si>
  <si>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</si>
  <si>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</si>
  <si>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</si>
  <si>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</si>
  <si>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</si>
  <si>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</si>
  <si>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</si>
  <si>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</si>
  <si>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</si>
  <si>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</si>
  <si>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</si>
  <si>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</si>
  <si>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</si>
  <si>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</si>
  <si>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</si>
  <si>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</si>
  <si>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</si>
  <si>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</si>
  <si>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</si>
  <si>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</si>
  <si>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</si>
  <si>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</si>
  <si>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</si>
  <si>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</si>
  <si>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</si>
  <si>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</si>
  <si>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</si>
  <si>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</si>
  <si>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</si>
  <si>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</si>
  <si>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</si>
  <si>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</si>
  <si>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</si>
  <si>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</si>
  <si>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</si>
  <si>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</si>
  <si>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</si>
  <si>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</si>
  <si>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</si>
  <si>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</si>
  <si>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</si>
  <si>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</si>
  <si>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</si>
  <si>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</si>
  <si>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</si>
  <si>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</si>
  <si>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</si>
  <si>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</si>
  <si>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</si>
  <si>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</si>
  <si>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</si>
  <si>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</si>
  <si>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</si>
  <si>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</si>
  <si>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</si>
  <si>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</si>
  <si>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</si>
  <si>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</si>
  <si>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</si>
  <si>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</si>
  <si>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</si>
  <si>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</si>
  <si>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</si>
  <si>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</si>
  <si>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</si>
  <si>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</si>
  <si>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</si>
  <si>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</si>
  <si>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</si>
  <si>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</si>
  <si>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</si>
  <si>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</si>
  <si>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</si>
  <si>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</si>
  <si>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</si>
  <si>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</si>
  <si>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</si>
  <si>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</si>
  <si>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</si>
  <si>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</si>
  <si>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</si>
  <si>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</si>
  <si>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</si>
  <si>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</si>
  <si>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</si>
  <si>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</si>
  <si>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</si>
  <si>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</si>
  <si>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</si>
  <si>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</si>
  <si>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</si>
  <si>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</si>
  <si>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</si>
  <si>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</si>
  <si>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</si>
  <si>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</si>
  <si>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</si>
  <si>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</si>
  <si>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</si>
  <si>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</si>
  <si>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</si>
  <si>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</si>
  <si>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</si>
  <si>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</si>
  <si>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</si>
  <si>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</si>
  <si>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</si>
  <si>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</si>
  <si>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</si>
  <si>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</si>
  <si>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</si>
  <si>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</si>
  <si>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</si>
  <si>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</si>
  <si>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</si>
  <si>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</si>
  <si>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</si>
  <si>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</si>
  <si>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</si>
  <si>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</si>
  <si>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</si>
  <si>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</si>
  <si>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</si>
  <si>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</si>
  <si>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</si>
  <si>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</si>
  <si>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</si>
  <si>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</si>
  <si>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</si>
  <si>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</si>
  <si>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</si>
  <si>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</si>
  <si>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</si>
  <si>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</si>
  <si>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</si>
  <si>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</si>
  <si>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</si>
  <si>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</si>
  <si>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</si>
  <si>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</si>
  <si>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</si>
  <si>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</si>
  <si>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</si>
  <si>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</si>
  <si>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</si>
  <si>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</si>
  <si>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</si>
  <si>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</si>
  <si>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</si>
  <si>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</si>
  <si>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</si>
  <si>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</si>
  <si>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</si>
  <si>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</si>
  <si>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</si>
  <si>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</si>
  <si>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</si>
  <si>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</si>
  <si>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</si>
  <si>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</si>
  <si>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</si>
  <si>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</si>
  <si>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</si>
  <si>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</si>
  <si>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</si>
  <si>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</si>
  <si>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</si>
  <si>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</si>
  <si>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</si>
  <si>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</si>
  <si>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</si>
  <si>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</si>
  <si>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</si>
  <si>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</si>
  <si>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</si>
  <si>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</si>
  <si>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</si>
  <si>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</si>
  <si>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</si>
  <si>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</si>
  <si>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</si>
  <si>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</si>
  <si>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</si>
  <si>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</si>
  <si>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</si>
  <si>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</si>
  <si>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</si>
  <si>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</si>
  <si>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</si>
  <si>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</si>
  <si>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</si>
  <si>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</si>
  <si>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</si>
  <si>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</si>
  <si>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</si>
  <si>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</si>
  <si>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</si>
  <si>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</si>
  <si>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</si>
  <si>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</si>
  <si>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</si>
  <si>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</si>
  <si>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</si>
  <si>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</si>
  <si>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</si>
  <si>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</si>
  <si>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</si>
  <si>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</si>
  <si>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</si>
  <si>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</si>
  <si>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</si>
  <si>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</si>
  <si>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</si>
  <si>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</si>
  <si>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</si>
  <si>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</si>
  <si>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</si>
  <si>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</si>
  <si>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</si>
  <si>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</si>
  <si>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</si>
  <si>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</si>
  <si>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</si>
  <si>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</si>
  <si>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</si>
  <si>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</si>
  <si>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</si>
  <si>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</si>
  <si>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</si>
  <si>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</si>
  <si>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</si>
  <si>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</si>
  <si>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</si>
  <si>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</si>
  <si>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</si>
  <si>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</si>
  <si>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</si>
  <si>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</si>
  <si>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</si>
  <si>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</si>
  <si>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</si>
  <si>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</si>
  <si>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</si>
  <si>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</si>
  <si>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</si>
  <si>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</si>
  <si>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</si>
  <si>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</si>
  <si>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</si>
  <si>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</si>
  <si>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</si>
  <si>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</si>
  <si>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</si>
  <si>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</si>
  <si>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</si>
  <si>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</si>
  <si>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</si>
  <si>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</si>
  <si>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</si>
  <si>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</si>
  <si>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</si>
  <si>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</si>
  <si>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</si>
  <si>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</si>
  <si>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</si>
  <si>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</si>
  <si>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</si>
  <si>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</si>
  <si>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</si>
  <si>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</si>
  <si>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</si>
  <si>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</si>
  <si>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</si>
  <si>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</si>
  <si>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</si>
  <si>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</si>
  <si>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</si>
  <si>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</si>
  <si>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</si>
  <si>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</si>
  <si>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</si>
  <si>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</si>
  <si>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</si>
  <si>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</si>
  <si>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</si>
  <si>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</si>
  <si>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</si>
  <si>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</si>
  <si>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</si>
  <si>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</si>
  <si>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</si>
  <si>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</si>
  <si>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</si>
  <si>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</si>
  <si>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</si>
  <si>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</si>
  <si>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</si>
  <si>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</si>
  <si>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</si>
  <si>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</si>
  <si>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</si>
  <si>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</si>
  <si>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</si>
  <si>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</si>
  <si>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</si>
  <si>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</si>
  <si>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</si>
  <si>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</si>
  <si>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</si>
  <si>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</si>
  <si>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</si>
  <si>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</si>
  <si>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</si>
  <si>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</si>
  <si>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</si>
  <si>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</si>
  <si>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</si>
  <si>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</si>
  <si>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</si>
  <si>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</si>
  <si>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</si>
  <si>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</si>
  <si>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</si>
  <si>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</si>
  <si>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</si>
  <si>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</si>
  <si>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</si>
  <si>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</si>
  <si>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</si>
  <si>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</si>
  <si>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</si>
  <si>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</si>
  <si>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</si>
  <si>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</si>
  <si>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</si>
  <si>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</si>
  <si>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</si>
  <si>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</si>
  <si>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</si>
  <si>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</si>
  <si>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</si>
  <si>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</si>
  <si>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</si>
  <si>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</si>
  <si>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</si>
  <si>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</si>
  <si>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</si>
  <si>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</si>
  <si>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</si>
  <si>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</si>
  <si>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</si>
  <si>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</si>
  <si>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</si>
  <si>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</si>
  <si>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</si>
  <si>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</si>
  <si>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</si>
  <si>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</si>
  <si>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</si>
  <si>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</si>
  <si>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</si>
  <si>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</si>
  <si>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</si>
  <si>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</si>
  <si>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</si>
  <si>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</si>
  <si>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</si>
  <si>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</si>
  <si>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</si>
  <si>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</si>
  <si>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</si>
  <si>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</si>
  <si>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</si>
  <si>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</si>
  <si>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</si>
  <si>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</si>
  <si>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</si>
  <si>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</si>
  <si>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</si>
  <si>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</si>
  <si>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</si>
  <si>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</si>
  <si>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</si>
  <si>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</si>
  <si>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</si>
  <si>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</si>
  <si>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</si>
  <si>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</si>
  <si>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</si>
  <si>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</si>
  <si>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</si>
  <si>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</si>
  <si>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</si>
  <si>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</si>
  <si>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</si>
  <si>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</si>
  <si>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</si>
  <si>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</si>
  <si>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</si>
  <si>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</si>
  <si>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</si>
  <si>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</si>
  <si>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</si>
  <si>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</si>
  <si>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</si>
  <si>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</si>
  <si>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</si>
  <si>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</si>
  <si>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</si>
  <si>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</si>
  <si>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</si>
  <si>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</si>
  <si>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</si>
  <si>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</si>
  <si>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</si>
  <si>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</si>
  <si>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</si>
  <si>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</si>
  <si>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</si>
  <si>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</si>
  <si>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</si>
  <si>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</si>
  <si>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</si>
  <si>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</si>
  <si>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</si>
  <si>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</si>
  <si>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</si>
  <si>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</si>
  <si>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</si>
  <si>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</si>
  <si>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</si>
  <si>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</si>
  <si>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</si>
  <si>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</si>
  <si>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</si>
  <si>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</si>
  <si>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</si>
  <si>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</si>
  <si>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</si>
  <si>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</si>
  <si>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</si>
  <si>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</si>
  <si>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</si>
  <si>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</si>
  <si>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</si>
  <si>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</si>
  <si>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</si>
  <si>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</si>
  <si>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</si>
  <si>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</si>
  <si>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</si>
  <si>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</si>
  <si>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</si>
  <si>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</si>
  <si>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</si>
  <si>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</si>
  <si>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</si>
  <si>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</si>
  <si>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</si>
  <si>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</si>
  <si>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</si>
  <si>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</si>
  <si>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</si>
  <si>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</si>
  <si>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</si>
  <si>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</si>
  <si>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</si>
  <si>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</si>
  <si>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</si>
  <si>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</si>
  <si>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</si>
  <si>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</si>
  <si>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</si>
  <si>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</si>
  <si>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</si>
  <si>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</si>
  <si>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</si>
  <si>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</si>
  <si>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</si>
  <si>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</si>
  <si>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</si>
  <si>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</si>
  <si>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</si>
  <si>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</si>
  <si>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</si>
  <si>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</si>
  <si>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</si>
  <si>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</si>
  <si>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</si>
  <si>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</si>
  <si>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</si>
  <si>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</si>
  <si>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</si>
  <si>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</si>
  <si>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</si>
  <si>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</si>
  <si>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</si>
  <si>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</si>
  <si>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</si>
  <si>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</si>
  <si>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</si>
  <si>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</si>
  <si>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</si>
  <si>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</si>
  <si>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</si>
  <si>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</si>
  <si>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</si>
  <si>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</si>
  <si>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</si>
  <si>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</si>
  <si>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</si>
  <si>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</si>
  <si>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</si>
  <si>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</si>
  <si>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</si>
  <si>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</si>
  <si>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</si>
  <si>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</si>
  <si>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</si>
  <si>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</si>
  <si>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</si>
  <si>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</si>
  <si>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</si>
  <si>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</si>
  <si>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</si>
  <si>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</si>
  <si>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</si>
  <si>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</si>
  <si>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</si>
  <si>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</si>
  <si>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</si>
  <si>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</si>
  <si>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</si>
  <si>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</si>
  <si>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</si>
  <si>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</si>
  <si>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</si>
  <si>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</si>
  <si>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</si>
  <si>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</si>
  <si>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</si>
  <si>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</si>
  <si>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</si>
  <si>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</si>
  <si>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</si>
  <si>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</si>
  <si>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</si>
  <si>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</si>
  <si>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</si>
  <si>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</si>
  <si>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</si>
  <si>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</si>
  <si>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</si>
  <si>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</si>
  <si>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</si>
  <si>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</si>
  <si>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</si>
  <si>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</si>
  <si>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</si>
  <si>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</si>
  <si>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</si>
  <si>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</si>
  <si>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</si>
  <si>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</si>
  <si>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</si>
  <si>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</si>
  <si>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</si>
  <si>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</si>
  <si>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</si>
  <si>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</si>
  <si>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</si>
  <si>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</si>
  <si>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</si>
  <si>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</si>
  <si>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</si>
  <si>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</si>
  <si>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</si>
  <si>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</si>
  <si>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</si>
  <si>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</si>
  <si>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</si>
  <si>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</si>
  <si>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</si>
  <si>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</si>
  <si>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</si>
  <si>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</si>
  <si>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</si>
  <si>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</si>
  <si>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</si>
  <si>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</si>
  <si>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</si>
  <si>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</si>
  <si>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</si>
  <si>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</si>
  <si>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</si>
  <si>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</si>
  <si>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</si>
  <si>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</si>
  <si>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</si>
  <si>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</si>
  <si>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</si>
  <si>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</si>
  <si>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</si>
  <si>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</si>
  <si>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</si>
  <si>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</si>
  <si>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</si>
  <si>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</si>
  <si>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</si>
  <si>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</si>
  <si>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</si>
  <si>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</si>
  <si>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</si>
  <si>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</si>
  <si>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</si>
  <si>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</si>
  <si>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</si>
  <si>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</si>
  <si>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</si>
  <si>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</si>
  <si>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</si>
  <si>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</si>
  <si>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</si>
  <si>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</si>
  <si>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</si>
  <si>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</si>
  <si>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</si>
  <si>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</si>
  <si>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</si>
  <si>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</si>
  <si>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</si>
  <si>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</si>
  <si>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</si>
  <si>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</si>
  <si>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</si>
  <si>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</si>
  <si>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</si>
  <si>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</si>
  <si>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</si>
  <si>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</si>
  <si>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</si>
  <si>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</si>
  <si>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</si>
  <si>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</si>
  <si>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</si>
  <si>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</si>
  <si>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</si>
  <si>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</si>
  <si>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</si>
  <si>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</si>
  <si>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</si>
  <si>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</si>
  <si>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</si>
  <si>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</si>
  <si>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</si>
  <si>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</si>
  <si>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</si>
  <si>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</si>
  <si>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</si>
  <si>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</si>
  <si>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</si>
  <si>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</si>
  <si>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</si>
  <si>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</si>
  <si>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</si>
  <si>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</si>
  <si>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</si>
  <si>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</si>
  <si>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</si>
  <si>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</si>
  <si>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</si>
  <si>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</si>
  <si>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</si>
  <si>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</si>
  <si>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</si>
  <si>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</si>
  <si>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</si>
  <si>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</si>
  <si>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</si>
  <si>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</si>
  <si>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</si>
  <si>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</si>
  <si>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</si>
  <si>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</si>
  <si>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</si>
  <si>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</si>
  <si>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</si>
  <si>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</si>
  <si>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</si>
  <si>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</si>
  <si>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</si>
  <si>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</si>
  <si>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</si>
  <si>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</si>
  <si>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</si>
  <si>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</si>
  <si>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</si>
  <si>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</si>
  <si>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</si>
  <si>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</si>
  <si>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</si>
  <si>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</si>
  <si>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</si>
  <si>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</si>
  <si>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</si>
  <si>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</si>
  <si>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</si>
  <si>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</si>
  <si>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</si>
  <si>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</si>
  <si>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</si>
  <si>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</si>
  <si>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</si>
  <si>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</si>
  <si>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</si>
  <si>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</si>
  <si>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</si>
  <si>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</si>
  <si>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</si>
  <si>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</si>
  <si>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</si>
  <si>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</si>
  <si>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</si>
  <si>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</si>
  <si>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</si>
  <si>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</si>
  <si>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</si>
  <si>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</si>
  <si>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</si>
  <si>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</si>
  <si>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</si>
  <si>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</si>
  <si>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</si>
  <si>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</si>
  <si>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</si>
  <si>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</si>
  <si>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</si>
  <si>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</si>
  <si>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</si>
  <si>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</si>
  <si>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</si>
  <si>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</si>
  <si>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</si>
  <si>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</si>
  <si>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</si>
  <si>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</si>
  <si>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</si>
  <si>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</si>
  <si>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</si>
  <si>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</si>
  <si>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</si>
  <si>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</si>
  <si>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</si>
  <si>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</si>
  <si>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</si>
  <si>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</si>
  <si>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</si>
  <si>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</si>
  <si>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</si>
  <si>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</si>
  <si>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</si>
  <si>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</si>
  <si>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</si>
  <si>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</si>
  <si>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</si>
  <si>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</si>
  <si>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</si>
  <si>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</si>
  <si>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</si>
  <si>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</si>
  <si>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</si>
  <si>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</si>
  <si>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</si>
  <si>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</si>
  <si>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</si>
  <si>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</si>
  <si>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</si>
  <si>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</si>
  <si>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</si>
  <si>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</si>
  <si>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</si>
  <si>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</si>
  <si>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</si>
  <si>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</si>
  <si>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</si>
  <si>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</si>
  <si>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</si>
  <si>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</si>
  <si>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</si>
  <si>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</si>
  <si>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</si>
  <si>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</si>
  <si>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</si>
  <si>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</si>
  <si>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</si>
  <si>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</si>
  <si>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</si>
  <si>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</si>
  <si>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</si>
  <si>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</si>
  <si>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</si>
  <si>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</si>
  <si>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</si>
  <si>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</si>
  <si>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</si>
  <si>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</si>
  <si>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</si>
  <si>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</si>
  <si>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</si>
  <si>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</si>
  <si>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</si>
  <si>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</si>
  <si>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</si>
  <si>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</si>
  <si>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</si>
  <si>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</si>
  <si>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</si>
  <si>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</si>
  <si>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</si>
  <si>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</si>
  <si>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</si>
  <si>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</si>
  <si>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</si>
  <si>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</si>
  <si>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</si>
  <si>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</si>
  <si>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</si>
  <si>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</si>
  <si>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</si>
  <si>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</si>
  <si>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</si>
  <si>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</si>
  <si>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</si>
  <si>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</si>
  <si>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</si>
  <si>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</si>
  <si>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</si>
  <si>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</si>
  <si>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</si>
  <si>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</si>
  <si>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</si>
  <si>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</si>
  <si>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</si>
  <si>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</si>
  <si>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</si>
  <si>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</si>
  <si>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</si>
  <si>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</si>
  <si>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</si>
  <si>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</si>
  <si>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</si>
  <si>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</si>
  <si>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</si>
  <si>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</si>
  <si>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</si>
  <si>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</si>
  <si>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</si>
  <si>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</si>
  <si>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</si>
  <si>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</si>
  <si>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</si>
  <si>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</si>
  <si>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</si>
  <si>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</si>
  <si>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</si>
  <si>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</si>
  <si>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</si>
  <si>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</si>
  <si>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</si>
  <si>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</si>
  <si>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</si>
  <si>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</si>
  <si>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</si>
  <si>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</si>
  <si>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</si>
  <si>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</si>
  <si>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</si>
  <si>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</si>
  <si>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</si>
  <si>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</si>
  <si>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</si>
  <si>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</si>
  <si>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</si>
  <si>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</si>
  <si>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</si>
  <si>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</si>
  <si>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</si>
  <si>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</si>
  <si>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</si>
  <si>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</si>
  <si>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</si>
  <si>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</si>
  <si>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</si>
  <si>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</si>
  <si>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</si>
  <si>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</si>
  <si>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</si>
  <si>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</si>
  <si>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</si>
  <si>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</si>
  <si>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</si>
  <si>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</si>
  <si>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</si>
  <si>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</si>
  <si>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</si>
  <si>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</si>
  <si>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</si>
  <si>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</si>
  <si>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</si>
  <si>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</si>
  <si>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</si>
  <si>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</si>
  <si>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</si>
  <si>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</si>
  <si>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</si>
  <si>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</si>
  <si>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</si>
  <si>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</si>
  <si>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</si>
  <si>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</si>
  <si>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</si>
  <si>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</si>
  <si>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</si>
  <si>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</si>
  <si>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</si>
  <si>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</si>
  <si>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</si>
  <si>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</si>
  <si>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</si>
  <si>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</si>
  <si>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</si>
  <si>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</si>
  <si>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</si>
  <si>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</si>
  <si>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</si>
  <si>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</si>
  <si>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</si>
  <si>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</si>
  <si>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</si>
  <si>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</si>
  <si>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</si>
  <si>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</si>
  <si>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</si>
  <si>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</si>
  <si>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</si>
  <si>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</si>
  <si>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</si>
  <si>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</si>
  <si>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</si>
  <si>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</si>
  <si>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</si>
  <si>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</si>
  <si>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</si>
  <si>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</si>
  <si>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</si>
  <si>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</si>
  <si>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</si>
  <si>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</si>
  <si>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</si>
  <si>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</si>
  <si>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</si>
  <si>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</si>
  <si>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</si>
  <si>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</si>
  <si>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</si>
  <si>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</si>
  <si>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</si>
  <si>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</si>
  <si>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</si>
  <si>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</si>
  <si>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</si>
  <si>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</si>
  <si>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</si>
  <si>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</si>
  <si>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</si>
  <si>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</si>
  <si>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</si>
  <si>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</si>
  <si>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</si>
  <si>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</si>
  <si>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</si>
  <si>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</si>
  <si>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</si>
  <si>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</si>
  <si>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</si>
  <si>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</si>
  <si>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</si>
  <si>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</si>
  <si>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</si>
  <si>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</si>
  <si>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</si>
  <si>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</si>
  <si>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</si>
  <si>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</si>
  <si>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</si>
  <si>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</si>
  <si>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</si>
  <si>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</si>
  <si>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</si>
  <si>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</si>
  <si>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</si>
  <si>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</si>
  <si>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</si>
  <si>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</si>
  <si>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</si>
  <si>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</si>
  <si>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</si>
  <si>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</si>
  <si>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</si>
  <si>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</si>
  <si>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</si>
  <si>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</si>
  <si>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</si>
  <si>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</si>
  <si>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</si>
  <si>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</si>
  <si>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</si>
  <si>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</si>
  <si>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</si>
  <si>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</si>
  <si>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</si>
  <si>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</si>
  <si>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</si>
  <si>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</si>
  <si>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</si>
  <si>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</si>
  <si>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</si>
  <si>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</si>
  <si>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</si>
  <si>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</si>
  <si>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</si>
  <si>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</si>
  <si>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</si>
  <si>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</si>
  <si>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</si>
  <si>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</si>
  <si>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</si>
  <si>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</si>
  <si>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</si>
  <si>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</si>
  <si>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</si>
  <si>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</si>
  <si>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</si>
  <si>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</si>
  <si>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</si>
  <si>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</si>
  <si>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</si>
  <si>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</si>
  <si>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</si>
  <si>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</si>
  <si>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</si>
  <si>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</si>
  <si>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</si>
  <si>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</si>
  <si>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</si>
  <si>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</si>
  <si>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</si>
  <si>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</si>
  <si>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</si>
  <si>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</si>
  <si>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</si>
  <si>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</si>
  <si>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</si>
  <si>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</si>
  <si>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</si>
  <si>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</si>
  <si>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</si>
  <si>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</si>
  <si>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</si>
  <si>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</si>
  <si>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</si>
  <si>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</si>
  <si>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</si>
  <si>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</si>
  <si>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</si>
  <si>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</si>
  <si>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</si>
  <si>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</si>
  <si>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</si>
  <si>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</si>
  <si>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</si>
  <si>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</si>
  <si>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</si>
  <si>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</si>
  <si>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</si>
  <si>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</si>
  <si>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</si>
  <si>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</si>
  <si>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</si>
  <si>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</si>
  <si>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</si>
  <si>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</si>
  <si>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</si>
  <si>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</si>
  <si>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</si>
  <si>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</si>
  <si>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</si>
  <si>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</si>
  <si>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</si>
  <si>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</si>
  <si>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</si>
  <si>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</si>
  <si>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</si>
  <si>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</si>
  <si>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</si>
  <si>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</si>
  <si>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</si>
  <si>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</si>
  <si>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</si>
  <si>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</si>
  <si>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</si>
  <si>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</si>
  <si>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</si>
  <si>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</si>
  <si>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</si>
  <si>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</si>
  <si>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</si>
  <si>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</si>
  <si>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</si>
  <si>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</si>
  <si>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</si>
  <si>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</si>
  <si>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</si>
  <si>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</si>
  <si>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</si>
  <si>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</si>
  <si>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</si>
  <si>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</si>
  <si>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</si>
  <si>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</si>
  <si>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</si>
  <si>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</si>
  <si>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</si>
  <si>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</si>
  <si>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</si>
  <si>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</si>
  <si>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</si>
  <si>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</si>
  <si>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</si>
  <si>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</si>
  <si>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</si>
  <si>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</si>
  <si>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</si>
  <si>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</si>
  <si>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</si>
  <si>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</si>
  <si>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</si>
  <si>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</si>
  <si>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</si>
  <si>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</si>
  <si>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</si>
  <si>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</si>
  <si>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</si>
  <si>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</si>
  <si>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</si>
  <si>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</si>
  <si>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</si>
  <si>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</si>
  <si>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</si>
  <si>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</si>
  <si>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</si>
  <si>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</si>
  <si>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</si>
  <si>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</si>
  <si>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</si>
  <si>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</si>
  <si>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</si>
  <si>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</si>
  <si>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</si>
  <si>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</si>
  <si>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</si>
  <si>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</si>
  <si>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</si>
  <si>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</si>
  <si>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</si>
  <si>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</si>
  <si>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</si>
  <si>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</si>
  <si>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</si>
  <si>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</si>
  <si>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</si>
  <si>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</si>
  <si>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</si>
  <si>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</si>
  <si>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</si>
  <si>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</si>
  <si>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</si>
  <si>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</si>
  <si>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</si>
  <si>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</si>
  <si>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</si>
  <si>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</si>
  <si>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</si>
  <si>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</si>
  <si>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</si>
  <si>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</si>
  <si>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</si>
  <si>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</si>
  <si>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</si>
  <si>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</si>
  <si>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</si>
  <si>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</si>
  <si>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</si>
  <si>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</si>
  <si>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</si>
  <si>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</si>
  <si>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</si>
  <si>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</si>
  <si>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</si>
  <si>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</si>
  <si>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</si>
  <si>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</si>
  <si>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</si>
  <si>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</si>
  <si>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</si>
  <si>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</si>
  <si>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</si>
  <si>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</si>
  <si>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</si>
  <si>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</si>
  <si>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</si>
  <si>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</si>
  <si>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</si>
  <si>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</si>
  <si>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</si>
  <si>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</si>
  <si>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</si>
  <si>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</si>
  <si>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</si>
  <si>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</si>
  <si>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</si>
  <si>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</si>
  <si>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</si>
  <si>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</si>
  <si>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</si>
  <si>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</si>
  <si>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</si>
  <si>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</si>
  <si>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</si>
  <si>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</si>
  <si>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</si>
  <si>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</si>
  <si>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</si>
  <si>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</si>
  <si>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</si>
  <si>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</si>
  <si>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</si>
  <si>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</si>
  <si>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</si>
  <si>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</si>
  <si>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</si>
  <si>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</si>
  <si>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</si>
  <si>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</si>
  <si>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</si>
  <si>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</si>
  <si>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</si>
  <si>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</si>
  <si>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</si>
  <si>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</si>
  <si>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</si>
  <si>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</si>
  <si>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</si>
  <si>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</si>
  <si>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</si>
  <si>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</si>
  <si>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</si>
  <si>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</si>
  <si>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</si>
  <si>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</si>
  <si>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</si>
  <si>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</si>
  <si>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</si>
  <si>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</si>
  <si>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</si>
  <si>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</si>
  <si>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</si>
  <si>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</si>
  <si>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</si>
  <si>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</si>
  <si>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</si>
  <si>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</si>
  <si>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</si>
  <si>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</si>
  <si>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</si>
  <si>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</si>
  <si>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</si>
  <si>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</si>
  <si>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</si>
  <si>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</si>
  <si>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</si>
  <si>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</si>
  <si>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</si>
  <si>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</si>
  <si>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</si>
  <si>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</si>
  <si>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</si>
  <si>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</si>
  <si>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</si>
  <si>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</si>
  <si>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</si>
  <si>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</si>
  <si>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</si>
  <si>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</si>
  <si>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</si>
  <si>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</si>
  <si>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</si>
  <si>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</si>
  <si>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</si>
  <si>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</si>
  <si>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</si>
  <si>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</si>
  <si>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</si>
  <si>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</si>
  <si>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</si>
  <si>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</si>
  <si>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</si>
  <si>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</si>
  <si>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</si>
  <si>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</si>
  <si>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</si>
  <si>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</si>
  <si>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</si>
  <si>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</si>
  <si>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</si>
  <si>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</si>
  <si>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</si>
  <si>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</si>
  <si>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</si>
  <si>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</si>
  <si>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</si>
  <si>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</si>
  <si>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</si>
  <si>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</si>
  <si>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</si>
  <si>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</si>
  <si>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</si>
  <si>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</si>
  <si>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</si>
  <si>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</si>
  <si>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</si>
  <si>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</si>
  <si>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</si>
  <si>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</si>
  <si>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</si>
  <si>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</si>
  <si>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</si>
  <si>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</si>
  <si>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</si>
  <si>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</si>
  <si>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</si>
  <si>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</si>
  <si>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</si>
  <si>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</si>
  <si>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</si>
  <si>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</si>
  <si>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</si>
  <si>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</si>
  <si>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</si>
  <si>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</si>
  <si>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</si>
  <si>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</si>
  <si>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</si>
  <si>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</si>
  <si>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</si>
  <si>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</si>
  <si>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</si>
  <si>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</si>
  <si>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</si>
  <si>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</si>
  <si>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</si>
  <si>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</si>
  <si>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</si>
  <si>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</si>
  <si>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</si>
  <si>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</si>
  <si>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</si>
  <si>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</si>
  <si>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</si>
  <si>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</si>
  <si>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</si>
  <si>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</si>
  <si>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</si>
  <si>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</si>
  <si>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</si>
  <si>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</si>
  <si>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</si>
  <si>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</si>
  <si>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</si>
  <si>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</si>
  <si>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</si>
  <si>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</si>
  <si>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</si>
  <si>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</si>
  <si>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</si>
  <si>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</si>
  <si>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</si>
  <si>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</si>
  <si>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</si>
  <si>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</si>
  <si>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</si>
  <si>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</si>
  <si>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</si>
  <si>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</si>
  <si>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</si>
  <si>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</si>
  <si>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</si>
  <si>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</si>
  <si>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</si>
  <si>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</si>
  <si>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</si>
  <si>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</si>
  <si>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</si>
  <si>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</si>
  <si>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</si>
  <si>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</si>
  <si>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</si>
  <si>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</si>
  <si>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</si>
  <si>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</si>
  <si>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</si>
  <si>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</si>
  <si>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</si>
  <si>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</si>
  <si>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</si>
  <si>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</si>
  <si>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</si>
  <si>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</si>
  <si>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</si>
  <si>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</si>
  <si>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</si>
  <si>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</si>
  <si>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</si>
  <si>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</si>
  <si>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</si>
  <si>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</si>
  <si>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</si>
  <si>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</si>
  <si>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</si>
  <si>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</si>
  <si>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</si>
  <si>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</si>
  <si>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</si>
  <si>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</si>
  <si>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</si>
  <si>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</si>
  <si>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</si>
  <si>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</si>
  <si>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</si>
  <si>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</si>
  <si>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</si>
  <si>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</si>
  <si>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</si>
  <si>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</si>
  <si>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</si>
  <si>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</si>
  <si>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</si>
  <si>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</si>
  <si>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</si>
  <si>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</si>
  <si>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</si>
  <si>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</si>
  <si>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</si>
  <si>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</si>
  <si>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</si>
  <si>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</si>
  <si>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</si>
  <si>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</si>
  <si>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</si>
  <si>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</si>
  <si>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</si>
  <si>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</si>
  <si>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</si>
  <si>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</si>
  <si>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</si>
  <si>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</si>
  <si>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</si>
  <si>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</si>
  <si>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</si>
  <si>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</si>
  <si>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</si>
  <si>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</si>
  <si>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</si>
  <si>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</si>
  <si>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</si>
  <si>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</si>
  <si>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</si>
  <si>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</si>
  <si>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</si>
  <si>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</si>
  <si>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</si>
  <si>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</si>
  <si>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</si>
  <si>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</si>
  <si>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</si>
  <si>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</si>
  <si>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</si>
  <si>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</si>
  <si>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</si>
  <si>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</si>
  <si>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</si>
  <si>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</si>
  <si>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</si>
  <si>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</si>
  <si>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</si>
  <si>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</si>
  <si>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</si>
  <si>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</si>
  <si>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</si>
  <si>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</si>
  <si>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</si>
  <si>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</si>
  <si>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</si>
  <si>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</si>
  <si>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</si>
  <si>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</si>
  <si>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</si>
  <si>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</si>
  <si>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</si>
  <si>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</si>
  <si>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</si>
  <si>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</si>
  <si>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</si>
  <si>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</si>
  <si>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</si>
  <si>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</si>
  <si>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</si>
  <si>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</si>
  <si>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</si>
  <si>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</si>
  <si>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</si>
  <si>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</si>
  <si>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</si>
  <si>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</si>
  <si>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</si>
  <si>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</si>
  <si>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</si>
  <si>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</si>
  <si>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</si>
  <si>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</si>
  <si>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</si>
  <si>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</si>
  <si>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</si>
  <si>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</si>
  <si>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</si>
  <si>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</si>
  <si>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</si>
  <si>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</si>
  <si>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</si>
  <si>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</si>
  <si>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</si>
  <si>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</si>
  <si>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</si>
  <si>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</si>
  <si>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</si>
  <si>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</si>
  <si>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</si>
  <si>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</si>
  <si>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</si>
  <si>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</si>
  <si>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</si>
  <si>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</si>
  <si>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</si>
  <si>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</si>
  <si>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</si>
  <si>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</si>
  <si>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</si>
  <si>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</si>
  <si>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</si>
  <si>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</si>
  <si>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</si>
  <si>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</si>
  <si>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</si>
  <si>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</si>
  <si>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</si>
  <si>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</si>
  <si>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</si>
  <si>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</si>
  <si>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</si>
  <si>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</si>
  <si>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</si>
  <si>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</si>
  <si>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</si>
  <si>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</si>
  <si>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</si>
  <si>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</si>
  <si>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</si>
  <si>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</si>
  <si>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</si>
  <si>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</si>
  <si>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</si>
  <si>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</si>
  <si>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</si>
  <si>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</si>
  <si>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</si>
  <si>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</si>
  <si>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</si>
  <si>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</si>
  <si>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</si>
  <si>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</si>
  <si>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</si>
  <si>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</si>
  <si>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</si>
  <si>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</si>
  <si>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</si>
  <si>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</si>
  <si>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</si>
  <si>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</si>
  <si>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</si>
  <si>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</si>
  <si>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</si>
  <si>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</si>
  <si>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</si>
  <si>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</si>
  <si>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</si>
  <si>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</si>
  <si>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</si>
  <si>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</si>
  <si>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</si>
  <si>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</si>
  <si>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</si>
  <si>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</si>
  <si>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</si>
  <si>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</si>
  <si>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</si>
  <si>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</si>
  <si>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</si>
  <si>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</si>
  <si>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</si>
  <si>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</si>
  <si>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</si>
  <si>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</si>
  <si>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</si>
  <si>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</si>
  <si>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</si>
  <si>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</si>
  <si>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</si>
  <si>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</si>
  <si>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</si>
  <si>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</si>
  <si>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</si>
  <si>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</si>
  <si>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</si>
  <si>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</si>
  <si>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</si>
  <si>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</si>
  <si>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</si>
  <si>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</si>
  <si>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</si>
  <si>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</si>
  <si>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</si>
  <si>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</si>
  <si>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</si>
  <si>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</si>
  <si>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</si>
  <si>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</si>
  <si>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</si>
  <si>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</si>
  <si>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</si>
  <si>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</si>
  <si>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</si>
  <si>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</si>
  <si>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</si>
  <si>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</si>
  <si>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</si>
  <si>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</si>
  <si>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</si>
  <si>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</si>
  <si>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</si>
  <si>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</si>
  <si>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</si>
  <si>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</si>
  <si>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</si>
  <si>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</si>
  <si>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</si>
  <si>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</si>
  <si>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</si>
  <si>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</si>
  <si>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</si>
  <si>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</si>
  <si>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</si>
  <si>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</si>
  <si>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</si>
  <si>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</si>
  <si>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</si>
  <si>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</si>
  <si>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</si>
  <si>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</si>
  <si>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</si>
  <si>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</si>
  <si>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</si>
  <si>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</si>
  <si>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</si>
  <si>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</si>
  <si>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</si>
  <si>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</si>
  <si>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</si>
  <si>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</si>
  <si>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</si>
  <si>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</si>
  <si>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</si>
  <si>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</si>
  <si>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</si>
  <si>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</si>
  <si>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</si>
  <si>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</si>
  <si>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</si>
  <si>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</si>
  <si>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</si>
  <si>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</si>
  <si>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</si>
  <si>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</si>
  <si>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</si>
  <si>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</si>
  <si>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</si>
  <si>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</si>
  <si>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</si>
  <si>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</si>
  <si>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</si>
  <si>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</si>
  <si>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</si>
  <si>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</si>
  <si>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</si>
  <si>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</si>
  <si>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</si>
  <si>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</si>
  <si>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</si>
  <si>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</si>
  <si>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</si>
  <si>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</si>
  <si>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</si>
  <si>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</si>
  <si>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</si>
  <si>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</si>
  <si>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</si>
  <si>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</si>
  <si>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</si>
  <si>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</si>
  <si>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</si>
  <si>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</si>
  <si>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</si>
  <si>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</si>
  <si>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</si>
  <si>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</si>
  <si>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</si>
  <si>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</si>
  <si>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</si>
  <si>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</si>
  <si>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</si>
  <si>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</si>
  <si>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</si>
  <si>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</si>
  <si>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</si>
  <si>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</si>
  <si>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</si>
  <si>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</si>
  <si>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</si>
  <si>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</si>
  <si>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</si>
  <si>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</si>
  <si>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</si>
  <si>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</si>
  <si>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</si>
  <si>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</si>
  <si>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</si>
  <si>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</si>
  <si>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</si>
  <si>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</si>
  <si>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</si>
  <si>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</si>
  <si>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</si>
  <si>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</si>
  <si>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</si>
  <si>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</si>
  <si>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</si>
  <si>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</si>
  <si>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</si>
  <si>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</si>
  <si>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</si>
  <si>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</si>
  <si>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</si>
  <si>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</si>
  <si>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</si>
  <si>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</si>
  <si>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</si>
  <si>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</si>
  <si>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</si>
  <si>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</si>
  <si>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</si>
  <si>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</si>
  <si>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</si>
  <si>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</si>
  <si>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</si>
  <si>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</si>
  <si>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</si>
  <si>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</si>
  <si>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</si>
  <si>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</si>
  <si>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</si>
  <si>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</si>
  <si>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</si>
  <si>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</si>
  <si>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</si>
  <si>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</si>
  <si>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</si>
  <si>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</si>
  <si>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</si>
  <si>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</si>
  <si>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</si>
  <si>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</si>
  <si>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</si>
  <si>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</si>
  <si>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</si>
  <si>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</si>
  <si>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</si>
  <si>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</si>
  <si>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</si>
  <si>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</si>
  <si>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</si>
  <si>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</si>
  <si>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</si>
  <si>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</si>
  <si>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</si>
  <si>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</si>
  <si>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</si>
  <si>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</si>
  <si>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</si>
  <si>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</si>
  <si>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</si>
  <si>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</si>
  <si>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</si>
  <si>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</si>
  <si>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</si>
  <si>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</si>
  <si>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</si>
  <si>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</si>
  <si>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</si>
  <si>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</si>
  <si>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</si>
  <si>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</si>
  <si>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</si>
  <si>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</si>
  <si>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</si>
  <si>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</si>
  <si>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</si>
  <si>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</si>
  <si>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</si>
  <si>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</si>
  <si>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</si>
  <si>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</si>
  <si>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</si>
  <si>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</si>
  <si>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</si>
  <si>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</si>
  <si>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</si>
  <si>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</si>
  <si>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</si>
  <si>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</si>
  <si>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</si>
  <si>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</si>
  <si>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</si>
  <si>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</si>
  <si>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</si>
  <si>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</si>
  <si>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</si>
  <si>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</si>
  <si>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</si>
  <si>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</si>
  <si>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</si>
  <si>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</si>
  <si>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</si>
  <si>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</si>
  <si>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</si>
  <si>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</si>
  <si>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</si>
  <si>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</si>
  <si>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</si>
  <si>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</si>
  <si>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</si>
  <si>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</si>
  <si>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</si>
  <si>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</si>
  <si>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</si>
  <si>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</si>
  <si>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</si>
  <si>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</si>
  <si>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</si>
  <si>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</si>
  <si>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</si>
  <si>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</si>
  <si>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</si>
  <si>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</si>
  <si>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</si>
  <si>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</si>
  <si>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</si>
  <si>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</si>
  <si>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</si>
  <si>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</si>
  <si>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</si>
  <si>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</si>
  <si>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</si>
  <si>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</si>
  <si>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</si>
  <si>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</si>
  <si>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</si>
  <si>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</si>
  <si>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</si>
  <si>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</si>
  <si>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</si>
  <si>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</si>
  <si>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</si>
  <si>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</si>
  <si>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</si>
  <si>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</si>
  <si>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</si>
  <si>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</si>
  <si>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</si>
  <si>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</si>
  <si>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</si>
  <si>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</si>
  <si>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</si>
  <si>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</si>
  <si>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</si>
  <si>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</si>
  <si>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</si>
  <si>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</si>
  <si>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</si>
  <si>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</si>
  <si>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</si>
  <si>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</si>
  <si>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</si>
  <si>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</si>
  <si>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</si>
  <si>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</si>
  <si>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</si>
  <si>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</si>
  <si>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</si>
  <si>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</si>
  <si>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</si>
  <si>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</si>
  <si>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</si>
  <si>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</si>
  <si>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</si>
  <si>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</si>
  <si>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</si>
  <si>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</si>
  <si>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</si>
  <si>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</si>
  <si>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</si>
  <si>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</si>
  <si>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</si>
  <si>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</si>
  <si>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</si>
  <si>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</si>
  <si>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</si>
  <si>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</si>
  <si>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</si>
  <si>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</si>
  <si>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</si>
  <si>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</si>
  <si>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</si>
  <si>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</si>
  <si>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</si>
  <si>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</si>
  <si>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</si>
  <si>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</si>
  <si>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</si>
  <si>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</si>
  <si>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</si>
  <si>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</si>
  <si>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</si>
  <si>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</si>
  <si>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</si>
  <si>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</si>
  <si>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</si>
  <si>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</si>
  <si>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</si>
  <si>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</si>
  <si>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</si>
  <si>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</si>
  <si>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</si>
  <si>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</si>
  <si>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</si>
  <si>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</si>
  <si>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</si>
  <si>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</si>
  <si>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</si>
  <si>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</si>
  <si>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</si>
  <si>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</si>
  <si>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</si>
  <si>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</si>
  <si>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</si>
  <si>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</si>
  <si>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</si>
  <si>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</si>
  <si>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</si>
  <si>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</si>
  <si>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</si>
  <si>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</si>
  <si>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</si>
  <si>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</si>
  <si>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</si>
  <si>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</si>
  <si>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</si>
  <si>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</si>
  <si>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</si>
  <si>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</si>
  <si>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</si>
  <si>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</si>
  <si>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</si>
  <si>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</si>
  <si>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</si>
  <si>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</si>
  <si>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</si>
  <si>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</si>
  <si>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</si>
  <si>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</si>
  <si>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</si>
  <si>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</si>
  <si>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</si>
  <si>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</si>
  <si>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</si>
  <si>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</si>
  <si>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</si>
  <si>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</si>
  <si>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</si>
  <si>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</si>
  <si>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</si>
  <si>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</si>
  <si>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</si>
  <si>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</si>
  <si>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</si>
  <si>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</si>
  <si>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</si>
  <si>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</si>
  <si>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</si>
  <si>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</si>
  <si>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</si>
  <si>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</si>
  <si>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</si>
  <si>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</si>
  <si>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</si>
  <si>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</si>
  <si>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</si>
  <si>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</si>
  <si>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</si>
  <si>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</si>
  <si>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</si>
  <si>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</si>
  <si>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</si>
  <si>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</si>
  <si>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</si>
  <si>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</si>
  <si>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</si>
  <si>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</si>
  <si>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</si>
  <si>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</si>
  <si>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</si>
  <si>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</si>
  <si>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</si>
  <si>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</si>
  <si>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</si>
  <si>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</si>
  <si>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</si>
  <si>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</si>
  <si>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</si>
  <si>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</si>
  <si>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</si>
  <si>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</si>
  <si>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</si>
  <si>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</si>
  <si>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</si>
  <si>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</si>
  <si>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</si>
  <si>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</si>
  <si>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</si>
  <si>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</si>
  <si>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</si>
  <si>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</si>
  <si>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</si>
  <si>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</si>
  <si>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</si>
  <si>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</si>
  <si>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</si>
  <si>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</si>
  <si>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</si>
  <si>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</si>
  <si>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</si>
  <si>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</si>
  <si>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</si>
  <si>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</si>
  <si>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</si>
  <si>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</si>
  <si>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</si>
  <si>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</si>
  <si>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</si>
  <si>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</si>
  <si>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</si>
  <si>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</si>
  <si>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</si>
  <si>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</si>
  <si>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</si>
  <si>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</si>
  <si>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</si>
  <si>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</si>
  <si>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</si>
  <si>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</si>
  <si>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</si>
  <si>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</si>
  <si>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</si>
  <si>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</si>
  <si>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VLADIMIRA NAZORA PRIBISLAVEC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</si>
</sst>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1502830.65</v>
      </c>
      <c r="D2" s="6">
        <f>'PR-RAS'!E6</f>
        <v>1982465.95</v>
      </c>
      <c r="E2" s="6">
        <v>0</v>
      </c>
      <c r="F2" s="6">
        <v>0</v>
      </c>
      <c r="G2" s="7">
        <f t="shared" ref="G2:G264" si="0">(B2/1000)*(C2*1+D2*2)</f>
        <v>5467.7625500000004</v>
      </c>
      <c r="H2" s="7">
        <f t="shared" ref="H2:H26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1376126.21</v>
      </c>
      <c r="D46" s="1">
        <f>'PR-RAS'!E50</f>
        <v>1868390.13</v>
      </c>
      <c r="E46" s="1">
        <v>0</v>
      </c>
      <c r="F46" s="1">
        <v>0</v>
      </c>
      <c r="G46" s="2">
        <f t="shared" si="0"/>
        <v>230080.79114999998</v>
      </c>
      <c r="H46" s="2">
        <f t="shared" si="1"/>
        <v>0.33999999985098839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24638.28</v>
      </c>
      <c r="E58" s="1">
        <v>0</v>
      </c>
      <c r="F58" s="1">
        <v>0</v>
      </c>
      <c r="G58" s="2">
        <f t="shared" si="0"/>
        <v>2808.7639199999999</v>
      </c>
      <c r="H58" s="2">
        <f t="shared" si="1"/>
        <v>0.27999999999883585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24638.28</v>
      </c>
      <c r="E59" s="1">
        <v>0</v>
      </c>
      <c r="F59" s="1">
        <v>0</v>
      </c>
      <c r="G59" s="2">
        <f t="shared" si="0"/>
        <v>2858.0404800000001</v>
      </c>
      <c r="H59" s="2">
        <f t="shared" si="1"/>
        <v>0.27999999999883585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1367652.1199999999</v>
      </c>
      <c r="D64" s="1">
        <f>'PR-RAS'!E68</f>
        <v>1822862.2</v>
      </c>
      <c r="E64" s="1">
        <v>0</v>
      </c>
      <c r="F64" s="1">
        <v>0</v>
      </c>
      <c r="G64" s="2">
        <f t="shared" si="0"/>
        <v>315842.72076</v>
      </c>
      <c r="H64" s="2">
        <f t="shared" si="1"/>
        <v>0.31999999983236194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1339507.98</v>
      </c>
      <c r="D65" s="1">
        <f>'PR-RAS'!E69</f>
        <v>1785888.51</v>
      </c>
      <c r="E65" s="1">
        <v>0</v>
      </c>
      <c r="F65" s="1">
        <v>0</v>
      </c>
      <c r="G65" s="2">
        <f t="shared" si="0"/>
        <v>314322.24</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28144.14</v>
      </c>
      <c r="D66" s="1">
        <f>'PR-RAS'!E70</f>
        <v>36973.69</v>
      </c>
      <c r="E66" s="1">
        <v>0</v>
      </c>
      <c r="F66" s="1">
        <v>0</v>
      </c>
      <c r="G66" s="2">
        <f t="shared" si="0"/>
        <v>6635.9488000000001</v>
      </c>
      <c r="H66" s="2">
        <f t="shared" si="1"/>
        <v>0.44999999999708962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8474.09</v>
      </c>
      <c r="D70" s="1">
        <f>'PR-RAS'!E74</f>
        <v>20889.650000000001</v>
      </c>
      <c r="E70" s="1">
        <v>0</v>
      </c>
      <c r="F70" s="1">
        <v>0</v>
      </c>
      <c r="G70" s="2">
        <f t="shared" si="0"/>
        <v>3467.4839100000004</v>
      </c>
      <c r="H70" s="2">
        <f t="shared" si="1"/>
        <v>0.43999999999869033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8474.09</v>
      </c>
      <c r="D71" s="1">
        <f>'PR-RAS'!E75</f>
        <v>20889.650000000001</v>
      </c>
      <c r="E71" s="1">
        <v>0</v>
      </c>
      <c r="F71" s="1">
        <v>0</v>
      </c>
      <c r="G71" s="2">
        <f t="shared" si="0"/>
        <v>3517.7373000000002</v>
      </c>
      <c r="H71" s="2">
        <f t="shared" si="1"/>
        <v>0.43999999999869033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10.47</v>
      </c>
      <c r="D78" s="1">
        <f>'PR-RAS'!E82</f>
        <v>25.65</v>
      </c>
      <c r="E78" s="1">
        <v>0</v>
      </c>
      <c r="F78" s="1">
        <v>0</v>
      </c>
      <c r="G78" s="2">
        <f t="shared" si="0"/>
        <v>4.7562899999999999</v>
      </c>
      <c r="H78" s="2">
        <f t="shared" si="1"/>
        <v>0.82000000000000206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10.47</v>
      </c>
      <c r="D79" s="1">
        <f>'PR-RAS'!E83</f>
        <v>25.65</v>
      </c>
      <c r="E79" s="1">
        <v>0</v>
      </c>
      <c r="F79" s="1">
        <v>0</v>
      </c>
      <c r="G79" s="2">
        <f t="shared" si="0"/>
        <v>4.81806</v>
      </c>
      <c r="H79" s="2">
        <f t="shared" si="1"/>
        <v>0.82000000000000206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10.47</v>
      </c>
      <c r="D81" s="1">
        <f>'PR-RAS'!E85</f>
        <v>25.65</v>
      </c>
      <c r="E81" s="1">
        <v>0</v>
      </c>
      <c r="F81" s="1">
        <v>0</v>
      </c>
      <c r="G81" s="2">
        <f t="shared" si="0"/>
        <v>4.9416000000000002</v>
      </c>
      <c r="H81" s="2">
        <f t="shared" si="1"/>
        <v>0.82000000000000206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50739.59</v>
      </c>
      <c r="D102" s="1">
        <f>'PR-RAS'!E106</f>
        <v>32799.370000000003</v>
      </c>
      <c r="E102" s="1">
        <v>0</v>
      </c>
      <c r="F102" s="1">
        <v>0</v>
      </c>
      <c r="G102" s="2">
        <f t="shared" si="0"/>
        <v>11750.171330000001</v>
      </c>
      <c r="H102" s="2">
        <f t="shared" si="1"/>
        <v>0.7800000000061118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50739.59</v>
      </c>
      <c r="D108" s="1">
        <f>'PR-RAS'!E112</f>
        <v>32799.370000000003</v>
      </c>
      <c r="E108" s="1">
        <v>0</v>
      </c>
      <c r="F108" s="1">
        <v>0</v>
      </c>
      <c r="G108" s="2">
        <f t="shared" si="0"/>
        <v>12448.20131</v>
      </c>
      <c r="H108" s="2">
        <f t="shared" si="1"/>
        <v>0.7800000000061118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50739.59</v>
      </c>
      <c r="D113" s="1">
        <f>'PR-RAS'!E117</f>
        <v>32799.370000000003</v>
      </c>
      <c r="E113" s="1">
        <v>0</v>
      </c>
      <c r="F113" s="1">
        <v>0</v>
      </c>
      <c r="G113" s="2">
        <f t="shared" si="0"/>
        <v>13029.892960000001</v>
      </c>
      <c r="H113" s="2">
        <f t="shared" si="1"/>
        <v>0.7800000000061118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13087.21</v>
      </c>
      <c r="D120" s="1">
        <f>'PR-RAS'!E124</f>
        <v>10636.49</v>
      </c>
      <c r="E120" s="1">
        <v>0</v>
      </c>
      <c r="F120" s="1">
        <v>0</v>
      </c>
      <c r="G120" s="2">
        <f t="shared" si="0"/>
        <v>4088.8626100000001</v>
      </c>
      <c r="H120" s="2">
        <f t="shared" si="1"/>
        <v>0.69999999999890861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10.4</v>
      </c>
      <c r="E121" s="1">
        <v>0</v>
      </c>
      <c r="F121" s="1">
        <v>0</v>
      </c>
      <c r="G121" s="2">
        <f t="shared" si="0"/>
        <v>2.496</v>
      </c>
      <c r="H121" s="2">
        <f t="shared" si="1"/>
        <v>0.40000000000000036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10.4</v>
      </c>
      <c r="E122" s="1">
        <v>0</v>
      </c>
      <c r="F122" s="1">
        <v>0</v>
      </c>
      <c r="G122" s="2">
        <f t="shared" si="0"/>
        <v>2.5167999999999999</v>
      </c>
      <c r="H122" s="2">
        <f t="shared" si="1"/>
        <v>0.40000000000000036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13087.21</v>
      </c>
      <c r="D124" s="1">
        <f>'PR-RAS'!E128</f>
        <v>10626.09</v>
      </c>
      <c r="E124" s="1">
        <v>0</v>
      </c>
      <c r="F124" s="1">
        <v>0</v>
      </c>
      <c r="G124" s="2">
        <f t="shared" si="0"/>
        <v>4223.7449699999997</v>
      </c>
      <c r="H124" s="2">
        <f t="shared" si="1"/>
        <v>0.2999999999992724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10497.8</v>
      </c>
      <c r="D125" s="1">
        <f>'PR-RAS'!E129</f>
        <v>4786.6499999999996</v>
      </c>
      <c r="E125" s="1">
        <v>0</v>
      </c>
      <c r="F125" s="1">
        <v>0</v>
      </c>
      <c r="G125" s="2">
        <f t="shared" si="0"/>
        <v>2488.8163999999997</v>
      </c>
      <c r="H125" s="2">
        <f t="shared" si="1"/>
        <v>0.55000000000109139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2589.41</v>
      </c>
      <c r="D126" s="1">
        <f>'PR-RAS'!E130</f>
        <v>5839.44</v>
      </c>
      <c r="E126" s="1">
        <v>0</v>
      </c>
      <c r="F126" s="1">
        <v>0</v>
      </c>
      <c r="G126" s="2">
        <f t="shared" si="0"/>
        <v>1783.5362499999999</v>
      </c>
      <c r="H126" s="2">
        <f t="shared" si="1"/>
        <v>0.8499999999994543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62867.17</v>
      </c>
      <c r="D129" s="1">
        <f>'PR-RAS'!E133</f>
        <v>70614.31</v>
      </c>
      <c r="E129" s="1">
        <v>0</v>
      </c>
      <c r="F129" s="1">
        <v>0</v>
      </c>
      <c r="G129" s="2">
        <f t="shared" si="0"/>
        <v>26124.261119999999</v>
      </c>
      <c r="H129" s="2">
        <f t="shared" si="1"/>
        <v>0.47999999999592546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62867.17</v>
      </c>
      <c r="D130" s="1">
        <f>'PR-RAS'!E134</f>
        <v>70614.31</v>
      </c>
      <c r="E130" s="1">
        <v>0</v>
      </c>
      <c r="F130" s="1">
        <v>0</v>
      </c>
      <c r="G130" s="2">
        <f t="shared" si="0"/>
        <v>26328.356909999999</v>
      </c>
      <c r="H130" s="2">
        <f t="shared" si="1"/>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62867.17</v>
      </c>
      <c r="D131" s="1">
        <f>'PR-RAS'!E135</f>
        <v>70614.31</v>
      </c>
      <c r="E131" s="1">
        <v>0</v>
      </c>
      <c r="F131" s="1">
        <v>0</v>
      </c>
      <c r="G131" s="2">
        <f t="shared" si="0"/>
        <v>26532.452699999998</v>
      </c>
      <c r="H131" s="2">
        <f t="shared" si="1"/>
        <v>0.47999999999592546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1476543.3199999998</v>
      </c>
      <c r="D147" s="1">
        <f>'PR-RAS'!E151</f>
        <v>1900127.2599999995</v>
      </c>
      <c r="E147" s="1">
        <v>0</v>
      </c>
      <c r="F147" s="1">
        <v>0</v>
      </c>
      <c r="G147" s="2">
        <f t="shared" si="0"/>
        <v>770412.48463999981</v>
      </c>
      <c r="H147" s="2">
        <f t="shared" si="1"/>
        <v>0.57999999937601388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1225587.7999999998</v>
      </c>
      <c r="D148" s="1">
        <f>'PR-RAS'!E152</f>
        <v>1626044.9699999997</v>
      </c>
      <c r="E148" s="1">
        <v>0</v>
      </c>
      <c r="F148" s="1">
        <v>0</v>
      </c>
      <c r="G148" s="2">
        <f t="shared" si="0"/>
        <v>658218.62777999986</v>
      </c>
      <c r="H148" s="2">
        <f t="shared" si="1"/>
        <v>0.23000000044703484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1008603.64</v>
      </c>
      <c r="D149" s="1">
        <f>'PR-RAS'!E153</f>
        <v>1339663.1099999999</v>
      </c>
      <c r="E149" s="1">
        <v>0</v>
      </c>
      <c r="F149" s="1">
        <v>0</v>
      </c>
      <c r="G149" s="2">
        <f t="shared" si="0"/>
        <v>545813.61927999998</v>
      </c>
      <c r="H149" s="2">
        <f t="shared" si="1"/>
        <v>0.469999999855645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969926.62</v>
      </c>
      <c r="D150" s="1">
        <f>'PR-RAS'!E154</f>
        <v>1289991.6399999999</v>
      </c>
      <c r="E150" s="1">
        <v>0</v>
      </c>
      <c r="F150" s="1">
        <v>0</v>
      </c>
      <c r="G150" s="2">
        <f t="shared" si="0"/>
        <v>528936.57510000002</v>
      </c>
      <c r="H150" s="2">
        <f t="shared" si="1"/>
        <v>0.7400000001071021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26973.54</v>
      </c>
      <c r="D152" s="1">
        <f>'PR-RAS'!E156</f>
        <v>35205.51</v>
      </c>
      <c r="E152" s="1">
        <v>0</v>
      </c>
      <c r="F152" s="1">
        <v>0</v>
      </c>
      <c r="G152" s="2">
        <f t="shared" si="0"/>
        <v>14705.06856</v>
      </c>
      <c r="H152" s="2">
        <f t="shared" si="1"/>
        <v>0.94999999999708962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11703.48</v>
      </c>
      <c r="D153" s="1">
        <f>'PR-RAS'!E157</f>
        <v>14465.96</v>
      </c>
      <c r="E153" s="1">
        <v>0</v>
      </c>
      <c r="F153" s="1">
        <v>0</v>
      </c>
      <c r="G153" s="2">
        <f t="shared" si="0"/>
        <v>6176.5807999999988</v>
      </c>
      <c r="H153" s="2">
        <f t="shared" si="1"/>
        <v>0.52000000000043656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51604.05</v>
      </c>
      <c r="D154" s="1">
        <f>'PR-RAS'!E158</f>
        <v>65620.740000000005</v>
      </c>
      <c r="E154" s="1">
        <v>0</v>
      </c>
      <c r="F154" s="1">
        <v>0</v>
      </c>
      <c r="G154" s="2">
        <f t="shared" si="0"/>
        <v>27975.366090000003</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165380.10999999999</v>
      </c>
      <c r="D155" s="1">
        <f>'PR-RAS'!E159</f>
        <v>220761.12</v>
      </c>
      <c r="E155" s="1">
        <v>0</v>
      </c>
      <c r="F155" s="1">
        <v>0</v>
      </c>
      <c r="G155" s="2">
        <f t="shared" si="0"/>
        <v>93462.961899999995</v>
      </c>
      <c r="H155" s="2">
        <f t="shared" si="1"/>
        <v>0.22999999998137355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165380.10999999999</v>
      </c>
      <c r="D157" s="1">
        <f>'PR-RAS'!E161</f>
        <v>220761.12</v>
      </c>
      <c r="E157" s="1">
        <v>0</v>
      </c>
      <c r="F157" s="1">
        <v>0</v>
      </c>
      <c r="G157" s="2">
        <f t="shared" si="0"/>
        <v>94676.766600000003</v>
      </c>
      <c r="H157" s="2">
        <f t="shared" si="1"/>
        <v>0.22999999998137355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243734.62</v>
      </c>
      <c r="D159" s="1">
        <f>'PR-RAS'!E163</f>
        <v>264277.24</v>
      </c>
      <c r="E159" s="1">
        <v>0</v>
      </c>
      <c r="F159" s="1">
        <v>0</v>
      </c>
      <c r="G159" s="2">
        <f t="shared" si="0"/>
        <v>122021.67779999999</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54436.240000000005</v>
      </c>
      <c r="D160" s="1">
        <f>'PR-RAS'!E164</f>
        <v>53960</v>
      </c>
      <c r="E160" s="1">
        <v>0</v>
      </c>
      <c r="F160" s="1">
        <v>0</v>
      </c>
      <c r="G160" s="2">
        <f t="shared" si="0"/>
        <v>25814.642159999999</v>
      </c>
      <c r="H160" s="2">
        <f t="shared" si="1"/>
        <v>0.24000000000523869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4648.4799999999996</v>
      </c>
      <c r="D161" s="1">
        <f>'PR-RAS'!E165</f>
        <v>4820.57</v>
      </c>
      <c r="E161" s="1">
        <v>0</v>
      </c>
      <c r="F161" s="1">
        <v>0</v>
      </c>
      <c r="G161" s="2">
        <f t="shared" si="0"/>
        <v>2286.3391999999999</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48502.54</v>
      </c>
      <c r="D162" s="1">
        <f>'PR-RAS'!E166</f>
        <v>47463.43</v>
      </c>
      <c r="E162" s="1">
        <v>0</v>
      </c>
      <c r="F162" s="1">
        <v>0</v>
      </c>
      <c r="G162" s="2">
        <f t="shared" si="0"/>
        <v>23092.133399999999</v>
      </c>
      <c r="H162" s="2">
        <f t="shared" si="1"/>
        <v>0.88999999999941792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1038.82</v>
      </c>
      <c r="D163" s="1">
        <f>'PR-RAS'!E167</f>
        <v>1285</v>
      </c>
      <c r="E163" s="1">
        <v>0</v>
      </c>
      <c r="F163" s="1">
        <v>0</v>
      </c>
      <c r="G163" s="2">
        <f t="shared" si="0"/>
        <v>584.62883999999997</v>
      </c>
      <c r="H163" s="2">
        <f t="shared" si="1"/>
        <v>0.18000000000006366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246.4</v>
      </c>
      <c r="D164" s="1">
        <f>'PR-RAS'!E168</f>
        <v>391</v>
      </c>
      <c r="E164" s="1">
        <v>0</v>
      </c>
      <c r="F164" s="1">
        <v>0</v>
      </c>
      <c r="G164" s="2">
        <f t="shared" si="0"/>
        <v>167.62920000000003</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116378.48</v>
      </c>
      <c r="D165" s="1">
        <f>'PR-RAS'!E169</f>
        <v>137942.57999999999</v>
      </c>
      <c r="E165" s="1">
        <v>0</v>
      </c>
      <c r="F165" s="1">
        <v>0</v>
      </c>
      <c r="G165" s="2">
        <f t="shared" si="0"/>
        <v>64331.236959999995</v>
      </c>
      <c r="H165" s="2">
        <f t="shared" si="1"/>
        <v>0.90000000000873115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22411.18</v>
      </c>
      <c r="D166" s="1">
        <f>'PR-RAS'!E170</f>
        <v>18281.62</v>
      </c>
      <c r="E166" s="1">
        <v>0</v>
      </c>
      <c r="F166" s="1">
        <v>0</v>
      </c>
      <c r="G166" s="2">
        <f t="shared" si="0"/>
        <v>9730.7793000000001</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72455.44</v>
      </c>
      <c r="D167" s="1">
        <f>'PR-RAS'!E171</f>
        <v>93390.27</v>
      </c>
      <c r="E167" s="1">
        <v>0</v>
      </c>
      <c r="F167" s="1">
        <v>0</v>
      </c>
      <c r="G167" s="2">
        <f t="shared" si="0"/>
        <v>43033.172680000003</v>
      </c>
      <c r="H167" s="2">
        <f t="shared" si="1"/>
        <v>0.71000000000640284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18731.39</v>
      </c>
      <c r="D168" s="1">
        <f>'PR-RAS'!E172</f>
        <v>18711.919999999998</v>
      </c>
      <c r="E168" s="1">
        <v>0</v>
      </c>
      <c r="F168" s="1">
        <v>0</v>
      </c>
      <c r="G168" s="2">
        <f t="shared" si="0"/>
        <v>9377.9234099999994</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1786.72</v>
      </c>
      <c r="D169" s="1">
        <f>'PR-RAS'!E173</f>
        <v>2589.71</v>
      </c>
      <c r="E169" s="1">
        <v>0</v>
      </c>
      <c r="F169" s="1">
        <v>0</v>
      </c>
      <c r="G169" s="2">
        <f t="shared" si="0"/>
        <v>1170.3115200000002</v>
      </c>
      <c r="H169" s="2">
        <f t="shared" si="1"/>
        <v>0.56999999999993634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993.75</v>
      </c>
      <c r="D170" s="1">
        <f>'PR-RAS'!E174</f>
        <v>4496.55</v>
      </c>
      <c r="E170" s="1">
        <v>0</v>
      </c>
      <c r="F170" s="1">
        <v>0</v>
      </c>
      <c r="G170" s="2">
        <f t="shared" si="0"/>
        <v>1687.7776500000002</v>
      </c>
      <c r="H170" s="2">
        <f t="shared" si="1"/>
        <v>0.6999999999998181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472.51</v>
      </c>
      <c r="E172" s="1">
        <v>0</v>
      </c>
      <c r="F172" s="1">
        <v>0</v>
      </c>
      <c r="G172" s="2">
        <f t="shared" si="0"/>
        <v>161.59842</v>
      </c>
      <c r="H172" s="2">
        <f t="shared" si="1"/>
        <v>0.49000000000000909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60575.96</v>
      </c>
      <c r="D173" s="1">
        <f>'PR-RAS'!E177</f>
        <v>59346.209999999992</v>
      </c>
      <c r="E173" s="1">
        <v>0</v>
      </c>
      <c r="F173" s="1">
        <v>0</v>
      </c>
      <c r="G173" s="2">
        <f t="shared" si="0"/>
        <v>30834.161359999995</v>
      </c>
      <c r="H173" s="2">
        <f t="shared" si="1"/>
        <v>0.24999999999272404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30460.23</v>
      </c>
      <c r="D174" s="1">
        <f>'PR-RAS'!E178</f>
        <v>29003.52</v>
      </c>
      <c r="E174" s="1">
        <v>0</v>
      </c>
      <c r="F174" s="1">
        <v>0</v>
      </c>
      <c r="G174" s="2">
        <f t="shared" si="0"/>
        <v>15304.83771</v>
      </c>
      <c r="H174" s="2">
        <f t="shared" si="1"/>
        <v>0.70999999999912689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2378.04</v>
      </c>
      <c r="D175" s="1">
        <f>'PR-RAS'!E179</f>
        <v>3738.93</v>
      </c>
      <c r="E175" s="1">
        <v>0</v>
      </c>
      <c r="F175" s="1">
        <v>0</v>
      </c>
      <c r="G175" s="2">
        <f t="shared" si="0"/>
        <v>1714.9265999999998</v>
      </c>
      <c r="H175" s="2">
        <f t="shared" si="1"/>
        <v>0.11000000000012733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143.22</v>
      </c>
      <c r="E176" s="1">
        <v>0</v>
      </c>
      <c r="F176" s="1">
        <v>0</v>
      </c>
      <c r="G176" s="2">
        <f t="shared" si="0"/>
        <v>72.428999999999988</v>
      </c>
      <c r="H176" s="2">
        <f t="shared" si="1"/>
        <v>0.65999999999999659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11797.94</v>
      </c>
      <c r="D177" s="1">
        <f>'PR-RAS'!E181</f>
        <v>7041.56</v>
      </c>
      <c r="E177" s="1">
        <v>0</v>
      </c>
      <c r="F177" s="1">
        <v>0</v>
      </c>
      <c r="G177" s="2">
        <f t="shared" si="0"/>
        <v>4555.0665600000002</v>
      </c>
      <c r="H177" s="2">
        <f t="shared" si="1"/>
        <v>0.49999999999909051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8160</v>
      </c>
      <c r="D178" s="1">
        <f>'PR-RAS'!E182</f>
        <v>9090.92</v>
      </c>
      <c r="E178" s="1">
        <v>0</v>
      </c>
      <c r="F178" s="1">
        <v>0</v>
      </c>
      <c r="G178" s="2">
        <f t="shared" si="0"/>
        <v>4662.5056800000002</v>
      </c>
      <c r="H178" s="2">
        <f t="shared" si="1"/>
        <v>7.999999999992724E-2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513.67999999999995</v>
      </c>
      <c r="D179" s="1">
        <f>'PR-RAS'!E183</f>
        <v>1494.12</v>
      </c>
      <c r="E179" s="1">
        <v>0</v>
      </c>
      <c r="F179" s="1">
        <v>0</v>
      </c>
      <c r="G179" s="2">
        <f t="shared" si="0"/>
        <v>623.34175999999991</v>
      </c>
      <c r="H179" s="2">
        <f t="shared" si="1"/>
        <v>0.43999999999994088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299.31</v>
      </c>
      <c r="E180" s="1">
        <v>0</v>
      </c>
      <c r="F180" s="1">
        <v>0</v>
      </c>
      <c r="G180" s="2">
        <f t="shared" si="0"/>
        <v>107.15298</v>
      </c>
      <c r="H180" s="2">
        <f t="shared" si="1"/>
        <v>0.31000000000000227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1822.68</v>
      </c>
      <c r="D181" s="1">
        <f>'PR-RAS'!E185</f>
        <v>1957.04</v>
      </c>
      <c r="E181" s="1">
        <v>0</v>
      </c>
      <c r="F181" s="1">
        <v>0</v>
      </c>
      <c r="G181" s="2">
        <f t="shared" si="0"/>
        <v>1032.6168</v>
      </c>
      <c r="H181" s="2">
        <f t="shared" si="1"/>
        <v>0.35999999999989996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5315.95</v>
      </c>
      <c r="D182" s="1">
        <f>'PR-RAS'!E186</f>
        <v>6577.59</v>
      </c>
      <c r="E182" s="1">
        <v>0</v>
      </c>
      <c r="F182" s="1">
        <v>0</v>
      </c>
      <c r="G182" s="2">
        <f t="shared" si="0"/>
        <v>3343.2745300000001</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12343.94</v>
      </c>
      <c r="D184" s="1">
        <f>'PR-RAS'!E188</f>
        <v>13028.45</v>
      </c>
      <c r="E184" s="1">
        <v>0</v>
      </c>
      <c r="F184" s="1">
        <v>0</v>
      </c>
      <c r="G184" s="2">
        <f t="shared" si="0"/>
        <v>7027.353720000001</v>
      </c>
      <c r="H184" s="2">
        <f t="shared" si="1"/>
        <v>0.51000000000021828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1228</v>
      </c>
      <c r="D186" s="1">
        <f>'PR-RAS'!E190</f>
        <v>1300</v>
      </c>
      <c r="E186" s="1">
        <v>0</v>
      </c>
      <c r="F186" s="1">
        <v>0</v>
      </c>
      <c r="G186" s="2">
        <f t="shared" si="0"/>
        <v>708.18</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1882</v>
      </c>
      <c r="E187" s="1">
        <v>0</v>
      </c>
      <c r="F187" s="1">
        <v>0</v>
      </c>
      <c r="G187" s="2">
        <f t="shared" si="0"/>
        <v>700.10400000000004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313.08999999999997</v>
      </c>
      <c r="E188" s="1">
        <v>0</v>
      </c>
      <c r="F188" s="1">
        <v>0</v>
      </c>
      <c r="G188" s="2">
        <f t="shared" si="0"/>
        <v>147.59349</v>
      </c>
      <c r="H188" s="2">
        <f t="shared" si="1"/>
        <v>0.1799999999999784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3080</v>
      </c>
      <c r="D189" s="1">
        <f>'PR-RAS'!E193</f>
        <v>4057.63</v>
      </c>
      <c r="E189" s="1">
        <v>0</v>
      </c>
      <c r="F189" s="1">
        <v>0</v>
      </c>
      <c r="G189" s="2">
        <f t="shared" si="0"/>
        <v>2104.7088800000001</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7872.85</v>
      </c>
      <c r="D191" s="1">
        <f>'PR-RAS'!E195</f>
        <v>5475.73</v>
      </c>
      <c r="E191" s="1">
        <v>0</v>
      </c>
      <c r="F191" s="1">
        <v>0</v>
      </c>
      <c r="G191" s="2">
        <f t="shared" si="0"/>
        <v>3576.6188999999995</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1079.97</v>
      </c>
      <c r="D192" s="1">
        <f>'PR-RAS'!E196</f>
        <v>1223.6299999999999</v>
      </c>
      <c r="E192" s="1">
        <v>0</v>
      </c>
      <c r="F192" s="1">
        <v>0</v>
      </c>
      <c r="G192" s="2">
        <f t="shared" si="0"/>
        <v>673.70092999999997</v>
      </c>
      <c r="H192" s="2">
        <f t="shared" si="1"/>
        <v>0.40000000000009095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1079.97</v>
      </c>
      <c r="D206" s="1">
        <f>'PR-RAS'!E210</f>
        <v>1223.6299999999999</v>
      </c>
      <c r="E206" s="1">
        <v>0</v>
      </c>
      <c r="F206" s="1">
        <v>0</v>
      </c>
      <c r="G206" s="2">
        <f t="shared" si="0"/>
        <v>723.08214999999984</v>
      </c>
      <c r="H206" s="2">
        <f t="shared" si="1"/>
        <v>0.40000000000009095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838.17</v>
      </c>
      <c r="D207" s="1">
        <f>'PR-RAS'!E211</f>
        <v>1066.53</v>
      </c>
      <c r="E207" s="1">
        <v>0</v>
      </c>
      <c r="F207" s="1">
        <v>0</v>
      </c>
      <c r="G207" s="2">
        <f t="shared" si="0"/>
        <v>612.07337999999993</v>
      </c>
      <c r="H207" s="2">
        <f t="shared" si="1"/>
        <v>0.63999999999998636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241.8</v>
      </c>
      <c r="D209" s="1">
        <f>'PR-RAS'!E213</f>
        <v>157.1</v>
      </c>
      <c r="E209" s="1">
        <v>0</v>
      </c>
      <c r="F209" s="1">
        <v>0</v>
      </c>
      <c r="G209" s="2">
        <f t="shared" si="0"/>
        <v>115.648</v>
      </c>
      <c r="H209" s="2">
        <f t="shared" si="1"/>
        <v>0.29999999999998295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6140.93</v>
      </c>
      <c r="D248" s="1">
        <f>'PR-RAS'!E252</f>
        <v>8370.42</v>
      </c>
      <c r="E248" s="1">
        <v>0</v>
      </c>
      <c r="F248" s="1">
        <v>0</v>
      </c>
      <c r="G248" s="2">
        <f t="shared" si="0"/>
        <v>5651.7971900000002</v>
      </c>
      <c r="H248" s="2">
        <f t="shared" si="1"/>
        <v>0.48999999999978172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6140.93</v>
      </c>
      <c r="D255" s="1">
        <f>'PR-RAS'!E259</f>
        <v>8370.42</v>
      </c>
      <c r="E255" s="1">
        <v>0</v>
      </c>
      <c r="F255" s="1">
        <v>0</v>
      </c>
      <c r="G255" s="2">
        <f t="shared" si="0"/>
        <v>5811.96958</v>
      </c>
      <c r="H255" s="2">
        <f t="shared" si="1"/>
        <v>0.48999999999978172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437.66</v>
      </c>
      <c r="D256" s="1">
        <f>'PR-RAS'!E260</f>
        <v>306.85000000000002</v>
      </c>
      <c r="E256" s="1">
        <v>0</v>
      </c>
      <c r="F256" s="1">
        <v>0</v>
      </c>
      <c r="G256" s="2">
        <f t="shared" si="0"/>
        <v>268.09680000000003</v>
      </c>
      <c r="H256" s="2">
        <f t="shared" si="1"/>
        <v>0.48999999999995225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5703.27</v>
      </c>
      <c r="D257" s="1">
        <f>'PR-RAS'!E261</f>
        <v>8063.57</v>
      </c>
      <c r="E257" s="1">
        <v>0</v>
      </c>
      <c r="F257" s="1">
        <v>0</v>
      </c>
      <c r="G257" s="2">
        <f t="shared" si="0"/>
        <v>5588.5849600000001</v>
      </c>
      <c r="H257" s="2">
        <f t="shared" si="1"/>
        <v>0.7000000000007276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211</v>
      </c>
      <c r="E259" s="1">
        <v>0</v>
      </c>
      <c r="F259" s="1">
        <v>0</v>
      </c>
      <c r="G259" s="2">
        <f t="shared" si="0"/>
        <v>108.876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211</v>
      </c>
      <c r="E260" s="1">
        <v>0</v>
      </c>
      <c r="F260" s="1">
        <v>0</v>
      </c>
      <c r="G260" s="2">
        <f t="shared" si="0"/>
        <v>109.298</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211</v>
      </c>
      <c r="E261" s="1">
        <v>0</v>
      </c>
      <c r="F261" s="1">
        <v>0</v>
      </c>
      <c r="G261" s="2">
        <f t="shared" si="0"/>
        <v>109.72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1476543.3199999998</v>
      </c>
      <c r="D285" s="1">
        <f>'PR-RAS'!E289</f>
        <v>1900127.2599999995</v>
      </c>
      <c r="E285" s="1">
        <v>0</v>
      </c>
      <c r="F285" s="1">
        <v>0</v>
      </c>
      <c r="G285" s="2">
        <f t="shared" si="8"/>
        <v>1498610.5865599995</v>
      </c>
      <c r="H285" s="2">
        <f t="shared" si="9"/>
        <v>0.57999999937601388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26287.330000000075</v>
      </c>
      <c r="D286" s="1">
        <f>'PR-RAS'!E290</f>
        <v>82338.69000000041</v>
      </c>
      <c r="E286" s="1">
        <v>0</v>
      </c>
      <c r="F286" s="1">
        <v>0</v>
      </c>
      <c r="G286" s="2">
        <f t="shared" si="8"/>
        <v>54424.942350000252</v>
      </c>
      <c r="H286" s="2">
        <f t="shared" si="9"/>
        <v>0.63999999966472387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42404.88</v>
      </c>
      <c r="D289" s="1">
        <f>'PR-RAS'!E293</f>
        <v>45255.02</v>
      </c>
      <c r="E289" s="1">
        <v>0</v>
      </c>
      <c r="F289" s="1">
        <v>0</v>
      </c>
      <c r="G289" s="2">
        <f t="shared" si="8"/>
        <v>38279.496959999989</v>
      </c>
      <c r="H289" s="2">
        <f t="shared" si="9"/>
        <v>0.13999999999941792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275.85000000000002</v>
      </c>
      <c r="D290" s="1">
        <f>'PR-RAS'!E294</f>
        <v>424.21</v>
      </c>
      <c r="E290" s="1">
        <v>0</v>
      </c>
      <c r="F290" s="1">
        <v>0</v>
      </c>
      <c r="G290" s="2">
        <f t="shared" si="8"/>
        <v>324.91402999999997</v>
      </c>
      <c r="H290" s="2">
        <f t="shared" si="9"/>
        <v>0.3599999999999568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10.4</v>
      </c>
      <c r="D291" s="1">
        <f>'PR-RAS'!E295</f>
        <v>4.2</v>
      </c>
      <c r="E291" s="1">
        <v>0</v>
      </c>
      <c r="F291" s="1">
        <v>0</v>
      </c>
      <c r="G291" s="2">
        <f t="shared" si="8"/>
        <v>5.452</v>
      </c>
      <c r="H291" s="2">
        <f t="shared" si="9"/>
        <v>0.60000000000000053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31017.98</v>
      </c>
      <c r="D345" s="1">
        <f>'PR-RAS'!E350</f>
        <v>42797.880000000005</v>
      </c>
      <c r="E345" s="1">
        <v>0</v>
      </c>
      <c r="F345" s="1">
        <v>0</v>
      </c>
      <c r="G345" s="2">
        <f t="shared" si="8"/>
        <v>40115.126559999997</v>
      </c>
      <c r="H345" s="2">
        <f t="shared" si="9"/>
        <v>0.13999999999577994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31017.98</v>
      </c>
      <c r="D358" s="1">
        <f>'PR-RAS'!E363</f>
        <v>42797.880000000005</v>
      </c>
      <c r="E358" s="1">
        <v>0</v>
      </c>
      <c r="F358" s="1">
        <v>0</v>
      </c>
      <c r="G358" s="2">
        <f t="shared" si="8"/>
        <v>41631.105179999999</v>
      </c>
      <c r="H358" s="2">
        <f t="shared" si="9"/>
        <v>0.13999999999577994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4648.46</v>
      </c>
      <c r="D364" s="1">
        <f>'PR-RAS'!E369</f>
        <v>14637.880000000001</v>
      </c>
      <c r="E364" s="1">
        <v>0</v>
      </c>
      <c r="F364" s="1">
        <v>0</v>
      </c>
      <c r="G364" s="2">
        <f t="shared" si="8"/>
        <v>12314.49186</v>
      </c>
      <c r="H364" s="2">
        <f t="shared" si="9"/>
        <v>0.57999999999901775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4648.46</v>
      </c>
      <c r="D365" s="1">
        <f>'PR-RAS'!E370</f>
        <v>5839.44</v>
      </c>
      <c r="E365" s="1">
        <v>0</v>
      </c>
      <c r="F365" s="1">
        <v>0</v>
      </c>
      <c r="G365" s="2">
        <f t="shared" si="8"/>
        <v>5943.1517599999997</v>
      </c>
      <c r="H365" s="2">
        <f t="shared" si="9"/>
        <v>0.8999999999996362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8798.44</v>
      </c>
      <c r="E367" s="1">
        <v>0</v>
      </c>
      <c r="F367" s="1">
        <v>0</v>
      </c>
      <c r="G367" s="2">
        <f t="shared" si="8"/>
        <v>6440.4580800000003</v>
      </c>
      <c r="H367" s="2">
        <f t="shared" si="9"/>
        <v>0.44000000000050932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26369.52</v>
      </c>
      <c r="D378" s="1">
        <f>'PR-RAS'!E383</f>
        <v>28160</v>
      </c>
      <c r="E378" s="1">
        <v>0</v>
      </c>
      <c r="F378" s="1">
        <v>0</v>
      </c>
      <c r="G378" s="2">
        <f t="shared" si="8"/>
        <v>31173.949040000003</v>
      </c>
      <c r="H378" s="2">
        <f t="shared" si="9"/>
        <v>0.47999999999956344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26369.52</v>
      </c>
      <c r="D379" s="1">
        <f>'PR-RAS'!E384</f>
        <v>28160</v>
      </c>
      <c r="E379" s="1">
        <v>0</v>
      </c>
      <c r="F379" s="1">
        <v>0</v>
      </c>
      <c r="G379" s="2">
        <f t="shared" si="8"/>
        <v>31256.638560000003</v>
      </c>
      <c r="H379" s="2">
        <f t="shared" si="9"/>
        <v>0.47999999999956344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31017.98</v>
      </c>
      <c r="D403" s="1">
        <f>'PR-RAS'!E408</f>
        <v>42797.880000000005</v>
      </c>
      <c r="E403" s="1">
        <v>0</v>
      </c>
      <c r="F403" s="1">
        <v>0</v>
      </c>
      <c r="G403" s="2">
        <f t="shared" si="8"/>
        <v>46878.723480000008</v>
      </c>
      <c r="H403" s="2">
        <f t="shared" si="9"/>
        <v>0.13999999999577994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284.43</v>
      </c>
      <c r="E405" s="1">
        <v>0</v>
      </c>
      <c r="F405" s="1">
        <v>0</v>
      </c>
      <c r="G405" s="2">
        <f t="shared" si="8"/>
        <v>229.81944000000001</v>
      </c>
      <c r="H405" s="2">
        <f t="shared" si="9"/>
        <v>0.43000000000000682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1502830.65</v>
      </c>
      <c r="D407" s="1">
        <f>'PR-RAS'!E412</f>
        <v>1982465.95</v>
      </c>
      <c r="E407" s="1">
        <v>0</v>
      </c>
      <c r="F407" s="1">
        <v>0</v>
      </c>
      <c r="G407" s="2">
        <f t="shared" si="8"/>
        <v>2219911.5953000002</v>
      </c>
      <c r="H407" s="2">
        <f t="shared" si="9"/>
        <v>0.40000000013969839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1507561.2999999998</v>
      </c>
      <c r="D408" s="1">
        <f>'PR-RAS'!E413</f>
        <v>1942925.1399999997</v>
      </c>
      <c r="E408" s="1">
        <v>0</v>
      </c>
      <c r="F408" s="1">
        <v>0</v>
      </c>
      <c r="G408" s="2">
        <f t="shared" si="8"/>
        <v>2195118.5130599993</v>
      </c>
      <c r="H408" s="2">
        <f t="shared" si="9"/>
        <v>0.43999999947845936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39540.810000000289</v>
      </c>
      <c r="E409" s="1">
        <v>0</v>
      </c>
      <c r="F409" s="1">
        <v>0</v>
      </c>
      <c r="G409" s="2">
        <f t="shared" si="8"/>
        <v>32265.300960000233</v>
      </c>
      <c r="H409" s="2">
        <f t="shared" si="9"/>
        <v>0.18999999971129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4730.6499999999069</v>
      </c>
      <c r="D410" s="1">
        <f>'PR-RAS'!E415</f>
        <v>0</v>
      </c>
      <c r="E410" s="1">
        <v>0</v>
      </c>
      <c r="F410" s="1">
        <v>0</v>
      </c>
      <c r="G410" s="2">
        <f t="shared" si="8"/>
        <v>1934.8358499999617</v>
      </c>
      <c r="H410" s="2">
        <f t="shared" si="9"/>
        <v>0.35000000009313226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42404.88</v>
      </c>
      <c r="D412" s="1">
        <f>'PR-RAS'!E417</f>
        <v>45539.45</v>
      </c>
      <c r="E412" s="1">
        <v>0</v>
      </c>
      <c r="F412" s="1">
        <v>0</v>
      </c>
      <c r="G412" s="2">
        <f t="shared" si="8"/>
        <v>54861.833579999999</v>
      </c>
      <c r="H412" s="2">
        <f t="shared" si="9"/>
        <v>0.56999999999970896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275.85000000000002</v>
      </c>
      <c r="D413" s="1">
        <f>'PR-RAS'!E418</f>
        <v>424.21</v>
      </c>
      <c r="E413" s="1">
        <v>0</v>
      </c>
      <c r="F413" s="1">
        <v>0</v>
      </c>
      <c r="G413" s="2">
        <f t="shared" si="8"/>
        <v>463.19923999999997</v>
      </c>
      <c r="H413" s="2">
        <f t="shared" si="9"/>
        <v>0.3599999999999568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1502830.65</v>
      </c>
      <c r="D633" s="1">
        <f>'PR-RAS'!E639</f>
        <v>1982465.95</v>
      </c>
      <c r="E633" s="1">
        <v>0</v>
      </c>
      <c r="F633" s="1">
        <v>0</v>
      </c>
      <c r="G633" s="2">
        <f t="shared" si="10"/>
        <v>3455625.9315999998</v>
      </c>
      <c r="H633" s="2">
        <f t="shared" si="11"/>
        <v>0.40000000013969839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1507561.2999999998</v>
      </c>
      <c r="D634" s="1">
        <f>'PR-RAS'!E640</f>
        <v>1942925.1399999997</v>
      </c>
      <c r="E634" s="1">
        <v>0</v>
      </c>
      <c r="F634" s="1">
        <v>0</v>
      </c>
      <c r="G634" s="2">
        <f t="shared" si="10"/>
        <v>3414029.5301399995</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39540.810000000289</v>
      </c>
      <c r="E635" s="1">
        <v>0</v>
      </c>
      <c r="F635" s="1">
        <v>0</v>
      </c>
      <c r="G635" s="2">
        <f t="shared" si="10"/>
        <v>50137.747080000365</v>
      </c>
      <c r="H635" s="2">
        <f t="shared" si="11"/>
        <v>0.18999999971129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4730.6499999999069</v>
      </c>
      <c r="D636" s="1">
        <f>'PR-RAS'!E642</f>
        <v>0</v>
      </c>
      <c r="E636" s="1">
        <v>0</v>
      </c>
      <c r="F636" s="1">
        <v>0</v>
      </c>
      <c r="G636" s="2">
        <f t="shared" si="10"/>
        <v>3003.962749999941</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42404.88</v>
      </c>
      <c r="D638" s="1">
        <f>'PR-RAS'!E644</f>
        <v>45539.45</v>
      </c>
      <c r="E638" s="1">
        <v>0</v>
      </c>
      <c r="F638" s="1">
        <v>0</v>
      </c>
      <c r="G638" s="2">
        <f t="shared" si="10"/>
        <v>85029.167860000001</v>
      </c>
      <c r="H638" s="2">
        <f t="shared" si="11"/>
        <v>0.56999999999970896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47135.529999999904</v>
      </c>
      <c r="D640" s="1">
        <f>'PR-RAS'!E646</f>
        <v>5998.6399999997084</v>
      </c>
      <c r="E640" s="1">
        <v>0</v>
      </c>
      <c r="F640" s="1">
        <v>0</v>
      </c>
      <c r="G640" s="2">
        <f t="shared" si="10"/>
        <v>37785.865589999565</v>
      </c>
      <c r="H640" s="2">
        <f t="shared" si="11"/>
        <v>0.83000000038737198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105682.36</v>
      </c>
      <c r="D641" s="1">
        <f>'PR-RAS'!E647</f>
        <v>129274.54</v>
      </c>
      <c r="E641" s="1">
        <v>0</v>
      </c>
      <c r="F641" s="1">
        <v>0</v>
      </c>
      <c r="G641" s="2">
        <f t="shared" si="10"/>
        <v>233108.12160000001</v>
      </c>
      <c r="H641" s="2">
        <f t="shared" si="11"/>
        <v>0.82000000000698492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11799.97</v>
      </c>
      <c r="D642" s="1">
        <f>'PR-RAS'!E649</f>
        <v>15454.96</v>
      </c>
      <c r="E642" s="1">
        <v>0</v>
      </c>
      <c r="F642" s="1">
        <v>0</v>
      </c>
      <c r="G642" s="2">
        <f t="shared" si="10"/>
        <v>27377.039489999999</v>
      </c>
      <c r="H642" s="2">
        <f t="shared" si="11"/>
        <v>7.0000000001527951E-2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342543.46</v>
      </c>
      <c r="D643" s="1">
        <f>'PR-RAS'!E650</f>
        <v>461296.54</v>
      </c>
      <c r="E643" s="1">
        <v>0</v>
      </c>
      <c r="F643" s="1">
        <v>0</v>
      </c>
      <c r="G643" s="2">
        <f t="shared" si="10"/>
        <v>812217.65867999999</v>
      </c>
      <c r="H643" s="2">
        <f t="shared" si="11"/>
        <v>0.92000000004190952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338888.47</v>
      </c>
      <c r="D644" s="1">
        <f>'PR-RAS'!E651</f>
        <v>434618.2</v>
      </c>
      <c r="E644" s="1">
        <v>0</v>
      </c>
      <c r="F644" s="1">
        <v>0</v>
      </c>
      <c r="G644" s="2">
        <f t="shared" si="10"/>
        <v>776824.29141000006</v>
      </c>
      <c r="H644" s="2">
        <f t="shared" si="11"/>
        <v>0.66999999998370185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15454.960000000021</v>
      </c>
      <c r="D645" s="1">
        <f>'PR-RAS'!E652</f>
        <v>42133.299999999988</v>
      </c>
      <c r="E645" s="1">
        <v>0</v>
      </c>
      <c r="F645" s="1">
        <v>0</v>
      </c>
      <c r="G645" s="2">
        <f t="shared" si="10"/>
        <v>64220.684639999999</v>
      </c>
      <c r="H645" s="2">
        <f t="shared" si="11"/>
        <v>0.33999999996740371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62</v>
      </c>
      <c r="E647" s="1">
        <v>0</v>
      </c>
      <c r="F647" s="1">
        <v>0</v>
      </c>
      <c r="G647" s="2">
        <f t="shared" si="10"/>
        <v>118.864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56</v>
      </c>
      <c r="E649" s="1">
        <v>0</v>
      </c>
      <c r="F649" s="1">
        <v>0</v>
      </c>
      <c r="G649" s="2">
        <f t="shared" si="10"/>
        <v>107.568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24638.28</v>
      </c>
      <c r="E662" s="1">
        <v>0</v>
      </c>
      <c r="F662" s="1">
        <v>0</v>
      </c>
      <c r="G662" s="2">
        <f t="shared" si="10"/>
        <v>32571.80616</v>
      </c>
      <c r="H662" s="2">
        <f t="shared" si="11"/>
        <v>0.27999999999883585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1330021.98</v>
      </c>
      <c r="D668" s="1">
        <f>'PR-RAS'!E675</f>
        <v>1763486.59</v>
      </c>
      <c r="E668" s="1">
        <v>0</v>
      </c>
      <c r="F668" s="1">
        <v>0</v>
      </c>
      <c r="G668" s="2">
        <f t="shared" si="10"/>
        <v>3239615.7717200001</v>
      </c>
      <c r="H668" s="2">
        <f t="shared" si="11"/>
        <v>0.42999999993480742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9486</v>
      </c>
      <c r="D669" s="1">
        <f>'PR-RAS'!E676</f>
        <v>22401.919999999998</v>
      </c>
      <c r="E669" s="1">
        <v>0</v>
      </c>
      <c r="F669" s="1">
        <v>0</v>
      </c>
      <c r="G669" s="2">
        <f t="shared" si="10"/>
        <v>36265.613120000002</v>
      </c>
      <c r="H669" s="2">
        <f t="shared" si="11"/>
        <v>8.000000000174623E-2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25331.64</v>
      </c>
      <c r="D670" s="1">
        <f>'PR-RAS'!E677</f>
        <v>28175.25</v>
      </c>
      <c r="E670" s="1">
        <v>0</v>
      </c>
      <c r="F670" s="1">
        <v>0</v>
      </c>
      <c r="G670" s="2">
        <f t="shared" si="10"/>
        <v>54645.35166</v>
      </c>
      <c r="H670" s="2">
        <f t="shared" si="11"/>
        <v>0.61000000000058208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2812.5</v>
      </c>
      <c r="D671" s="1">
        <f>'PR-RAS'!E678</f>
        <v>8798.44</v>
      </c>
      <c r="E671" s="1">
        <v>0</v>
      </c>
      <c r="F671" s="1">
        <v>0</v>
      </c>
      <c r="G671" s="2">
        <f t="shared" si="10"/>
        <v>13674.284600000001</v>
      </c>
      <c r="H671" s="2">
        <f t="shared" si="11"/>
        <v>0.94000000000050932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8474.09</v>
      </c>
      <c r="D688" s="1">
        <f>'PR-RAS'!E695</f>
        <v>20889.650000000001</v>
      </c>
      <c r="E688" s="1">
        <v>0</v>
      </c>
      <c r="F688" s="1">
        <v>0</v>
      </c>
      <c r="G688" s="2">
        <f t="shared" si="10"/>
        <v>34524.078930000003</v>
      </c>
      <c r="H688" s="2">
        <f t="shared" si="11"/>
        <v>0.43999999999869033</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50739.59</v>
      </c>
      <c r="D703" s="1">
        <f>'PR-RAS'!E710</f>
        <v>32799.370000000003</v>
      </c>
      <c r="E703" s="1">
        <v>0</v>
      </c>
      <c r="F703" s="1">
        <v>0</v>
      </c>
      <c r="G703" s="2">
        <f t="shared" si="10"/>
        <v>81669.507660000003</v>
      </c>
      <c r="H703" s="2">
        <f t="shared" si="11"/>
        <v>0.7800000000061118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2072.4299999999998</v>
      </c>
      <c r="D709" s="1">
        <f>'PR-RAS'!E716</f>
        <v>2172.44</v>
      </c>
      <c r="E709" s="1">
        <v>0</v>
      </c>
      <c r="F709" s="1">
        <v>0</v>
      </c>
      <c r="G709" s="2">
        <f t="shared" si="10"/>
        <v>4543.4554799999996</v>
      </c>
      <c r="H709" s="2">
        <f t="shared" si="11"/>
        <v>0.86999999999989086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934.63</v>
      </c>
      <c r="D710" s="1">
        <f>'PR-RAS'!E717</f>
        <v>882.88</v>
      </c>
      <c r="E710" s="1">
        <v>0</v>
      </c>
      <c r="F710" s="1">
        <v>0</v>
      </c>
      <c r="G710" s="2">
        <f t="shared" si="10"/>
        <v>1914.5765099999999</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48502.54</v>
      </c>
      <c r="D711" s="1">
        <f>'PR-RAS'!E718</f>
        <v>47463.43</v>
      </c>
      <c r="E711" s="1">
        <v>0</v>
      </c>
      <c r="F711" s="1">
        <v>0</v>
      </c>
      <c r="G711" s="2">
        <f t="shared" si="10"/>
        <v>101834.874</v>
      </c>
      <c r="H711" s="2">
        <f t="shared" si="11"/>
        <v>0.88999999999941792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131.4</v>
      </c>
      <c r="D713" s="1">
        <f>'PR-RAS'!E720</f>
        <v>1111.69</v>
      </c>
      <c r="E713" s="1">
        <v>0</v>
      </c>
      <c r="F713" s="1">
        <v>0</v>
      </c>
      <c r="G713" s="2">
        <f t="shared" si="10"/>
        <v>1676.6033600000001</v>
      </c>
      <c r="H713" s="2">
        <f t="shared" si="11"/>
        <v>0.70999999999995111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299.31</v>
      </c>
      <c r="E715" s="1">
        <v>0</v>
      </c>
      <c r="F715" s="1">
        <v>0</v>
      </c>
      <c r="G715" s="2">
        <f t="shared" si="10"/>
        <v>427.41467999999998</v>
      </c>
      <c r="H715" s="2">
        <f t="shared" si="11"/>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1228</v>
      </c>
      <c r="D719" s="1">
        <f>'PR-RAS'!E726</f>
        <v>1300</v>
      </c>
      <c r="E719" s="1">
        <v>0</v>
      </c>
      <c r="F719" s="1">
        <v>0</v>
      </c>
      <c r="G719" s="2">
        <f t="shared" si="10"/>
        <v>2748.5039999999999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437.66</v>
      </c>
      <c r="D810" s="1">
        <f>'PR-RAS'!E817</f>
        <v>306.85000000000002</v>
      </c>
      <c r="E810" s="1">
        <v>0</v>
      </c>
      <c r="F810" s="1">
        <v>0</v>
      </c>
      <c r="G810" s="2">
        <f t="shared" ref="G810:G983" si="18">(B810/1000)*(C810*1+D810*2)</f>
        <v>850.55024000000014</v>
      </c>
      <c r="H810" s="2">
        <f t="shared" ref="H810:H1067" si="19">ABS(C810-ROUND(C810,0))+ABS(D810-ROUND(D810,0))</f>
        <v>0.48999999999995225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5703.27</v>
      </c>
      <c r="D821" s="1">
        <f>'PR-RAS'!E828</f>
        <v>8063.57</v>
      </c>
      <c r="E821" s="1">
        <v>0</v>
      </c>
      <c r="F821" s="1">
        <v>0</v>
      </c>
      <c r="G821" s="2">
        <f t="shared" si="18"/>
        <v>17900.9362</v>
      </c>
      <c r="H821" s="2">
        <f t="shared" si="19"/>
        <v>0.7000000000007276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369606.06000000006</v>
      </c>
      <c r="D984" s="6">
        <f>BILANCA!E6</f>
        <v>439328.52</v>
      </c>
      <c r="E984" s="6">
        <v>0</v>
      </c>
      <c r="F984" s="6">
        <v>0</v>
      </c>
      <c r="G984" s="7">
        <f t="shared" ref="G984:G1241" si="22">B984/1000*C984+B984/500*D984</f>
        <v>1248.2631000000001</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238447.64000000004</v>
      </c>
      <c r="D985" s="1">
        <f>BILANCA!E7</f>
        <v>259742.87000000002</v>
      </c>
      <c r="E985" s="1">
        <v>0</v>
      </c>
      <c r="F985" s="1">
        <v>0</v>
      </c>
      <c r="G985" s="2">
        <f t="shared" si="22"/>
        <v>1515.8667600000003</v>
      </c>
      <c r="H985" s="2">
        <f t="shared" si="19"/>
        <v>0.48999999993247911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238447.64000000004</v>
      </c>
      <c r="D990" s="1">
        <f>BILANCA!E12</f>
        <v>259742.87000000002</v>
      </c>
      <c r="E990" s="1">
        <v>0</v>
      </c>
      <c r="F990" s="1">
        <v>0</v>
      </c>
      <c r="G990" s="2">
        <f t="shared" si="22"/>
        <v>5305.533660000001</v>
      </c>
      <c r="H990" s="2">
        <f t="shared" si="19"/>
        <v>0.48999999993247911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91325.060000000012</v>
      </c>
      <c r="D991" s="1">
        <f>BILANCA!E13</f>
        <v>90154.23000000001</v>
      </c>
      <c r="E991" s="1">
        <v>0</v>
      </c>
      <c r="F991" s="1">
        <v>0</v>
      </c>
      <c r="G991" s="2">
        <f t="shared" si="22"/>
        <v>2173.0681600000003</v>
      </c>
      <c r="H991" s="2">
        <f t="shared" si="19"/>
        <v>0.29000000002270099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93666.71</v>
      </c>
      <c r="D993" s="1">
        <f>BILANCA!E15</f>
        <v>93666.71</v>
      </c>
      <c r="E993" s="1">
        <v>0</v>
      </c>
      <c r="F993" s="1">
        <v>0</v>
      </c>
      <c r="G993" s="2">
        <f t="shared" si="22"/>
        <v>2810.0013000000004</v>
      </c>
      <c r="H993" s="2">
        <f t="shared" si="19"/>
        <v>0.57999999998719431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2341.65</v>
      </c>
      <c r="D996" s="1">
        <f>BILANCA!E18</f>
        <v>3512.48</v>
      </c>
      <c r="E996" s="1">
        <v>0</v>
      </c>
      <c r="F996" s="1">
        <v>0</v>
      </c>
      <c r="G996" s="2">
        <f t="shared" si="22"/>
        <v>121.76593</v>
      </c>
      <c r="H996" s="2">
        <f t="shared" si="19"/>
        <v>0.82999999999992724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5693.9400000000169</v>
      </c>
      <c r="D997" s="1">
        <f>BILANCA!E19</f>
        <v>0</v>
      </c>
      <c r="E997" s="1">
        <v>0</v>
      </c>
      <c r="F997" s="1">
        <v>0</v>
      </c>
      <c r="G997" s="2">
        <f t="shared" si="22"/>
        <v>79.715160000000239</v>
      </c>
      <c r="H997" s="2">
        <f t="shared" si="19"/>
        <v>5.9999999983119778E-2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85127.11</v>
      </c>
      <c r="D998" s="1">
        <f>BILANCA!E20</f>
        <v>148167.79999999999</v>
      </c>
      <c r="E998" s="1">
        <v>0</v>
      </c>
      <c r="F998" s="1">
        <v>0</v>
      </c>
      <c r="G998" s="2">
        <f t="shared" si="22"/>
        <v>5721.9406499999996</v>
      </c>
      <c r="H998" s="2">
        <f t="shared" si="19"/>
        <v>0.31000000001222361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4639.88</v>
      </c>
      <c r="D999" s="1">
        <f>BILANCA!E21</f>
        <v>4639.88</v>
      </c>
      <c r="E999" s="1">
        <v>0</v>
      </c>
      <c r="F999" s="1">
        <v>0</v>
      </c>
      <c r="G999" s="2">
        <f t="shared" si="22"/>
        <v>222.71423999999999</v>
      </c>
      <c r="H999" s="2">
        <f t="shared" si="19"/>
        <v>0.23999999999978172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11098.29</v>
      </c>
      <c r="D1000" s="1">
        <f>BILANCA!E22</f>
        <v>19896.73</v>
      </c>
      <c r="E1000" s="1">
        <v>0</v>
      </c>
      <c r="F1000" s="1">
        <v>0</v>
      </c>
      <c r="G1000" s="2">
        <f t="shared" si="22"/>
        <v>865.15975000000003</v>
      </c>
      <c r="H1000" s="2">
        <f t="shared" si="19"/>
        <v>0.56000000000130967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1923.02</v>
      </c>
      <c r="D1002" s="1">
        <f>BILANCA!E24</f>
        <v>1923.02</v>
      </c>
      <c r="E1002" s="1">
        <v>0</v>
      </c>
      <c r="F1002" s="1">
        <v>0</v>
      </c>
      <c r="G1002" s="2">
        <f t="shared" si="22"/>
        <v>109.61214</v>
      </c>
      <c r="H1002" s="2">
        <f t="shared" si="19"/>
        <v>3.999999999996362E-2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4518.99</v>
      </c>
      <c r="D1003" s="1">
        <f>BILANCA!E25</f>
        <v>4518.99</v>
      </c>
      <c r="E1003" s="1">
        <v>0</v>
      </c>
      <c r="F1003" s="1">
        <v>0</v>
      </c>
      <c r="G1003" s="2">
        <f t="shared" si="22"/>
        <v>271.13940000000002</v>
      </c>
      <c r="H1003" s="2">
        <f t="shared" si="19"/>
        <v>2.0000000000436557E-2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15644.6</v>
      </c>
      <c r="D1004" s="1">
        <f>BILANCA!E26</f>
        <v>15644.6</v>
      </c>
      <c r="E1004" s="1">
        <v>0</v>
      </c>
      <c r="F1004" s="1">
        <v>0</v>
      </c>
      <c r="G1004" s="2">
        <f t="shared" si="22"/>
        <v>985.60980000000006</v>
      </c>
      <c r="H1004" s="2">
        <f t="shared" si="19"/>
        <v>0.7999999999992724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117257.95</v>
      </c>
      <c r="D1006" s="1">
        <f>BILANCA!E28</f>
        <v>194791.02</v>
      </c>
      <c r="E1006" s="1">
        <v>0</v>
      </c>
      <c r="F1006" s="1">
        <v>0</v>
      </c>
      <c r="G1006" s="2">
        <f t="shared" si="22"/>
        <v>11657.319769999998</v>
      </c>
      <c r="H1006" s="2">
        <f t="shared" si="19"/>
        <v>6.9999999992433004E-2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141428.64000000001</v>
      </c>
      <c r="D1013" s="1">
        <f>BILANCA!E35</f>
        <v>169588.64</v>
      </c>
      <c r="E1013" s="1">
        <v>0</v>
      </c>
      <c r="F1013" s="1">
        <v>0</v>
      </c>
      <c r="G1013" s="2">
        <f t="shared" si="22"/>
        <v>14418.177599999999</v>
      </c>
      <c r="H1013" s="2">
        <f t="shared" si="19"/>
        <v>0.71999999997206032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141428.64000000001</v>
      </c>
      <c r="D1014" s="1">
        <f>BILANCA!E36</f>
        <v>169588.64</v>
      </c>
      <c r="E1014" s="1">
        <v>0</v>
      </c>
      <c r="F1014" s="1">
        <v>0</v>
      </c>
      <c r="G1014" s="2">
        <f t="shared" si="22"/>
        <v>14898.783520000001</v>
      </c>
      <c r="H1014" s="2">
        <f t="shared" si="19"/>
        <v>0.71999999997206032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30827.34</v>
      </c>
      <c r="D1032" s="1">
        <f>BILANCA!E54</f>
        <v>35323.89</v>
      </c>
      <c r="E1032" s="1">
        <v>0</v>
      </c>
      <c r="F1032" s="1">
        <v>0</v>
      </c>
      <c r="G1032" s="2">
        <f t="shared" si="22"/>
        <v>4972.2808800000003</v>
      </c>
      <c r="H1032" s="2">
        <f t="shared" si="19"/>
        <v>0.4500000000007276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30827.34</v>
      </c>
      <c r="D1033" s="1">
        <f>BILANCA!E55</f>
        <v>35323.89</v>
      </c>
      <c r="E1033" s="1">
        <v>0</v>
      </c>
      <c r="F1033" s="1">
        <v>0</v>
      </c>
      <c r="G1033" s="2">
        <f t="shared" si="22"/>
        <v>5073.7560000000003</v>
      </c>
      <c r="H1033" s="2">
        <f t="shared" si="19"/>
        <v>0.4500000000007276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131158.41999999998</v>
      </c>
      <c r="D1046" s="1">
        <f>BILANCA!E68</f>
        <v>179585.65</v>
      </c>
      <c r="E1046" s="1">
        <v>0</v>
      </c>
      <c r="F1046" s="1">
        <v>0</v>
      </c>
      <c r="G1046" s="2">
        <f t="shared" si="22"/>
        <v>30890.772359999999</v>
      </c>
      <c r="H1046" s="2">
        <f t="shared" si="19"/>
        <v>0.76999999998952262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15454.96</v>
      </c>
      <c r="D1047" s="1">
        <f>BILANCA!E69</f>
        <v>42133.299999999996</v>
      </c>
      <c r="E1047" s="1">
        <v>0</v>
      </c>
      <c r="F1047" s="1">
        <v>0</v>
      </c>
      <c r="G1047" s="2">
        <f t="shared" si="22"/>
        <v>6382.1798399999998</v>
      </c>
      <c r="H1047" s="2">
        <f t="shared" si="19"/>
        <v>0.33999999999650754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15420.58</v>
      </c>
      <c r="D1048" s="1">
        <f>BILANCA!E70</f>
        <v>42098.92</v>
      </c>
      <c r="E1048" s="1">
        <v>0</v>
      </c>
      <c r="F1048" s="1">
        <v>0</v>
      </c>
      <c r="G1048" s="2">
        <f t="shared" si="22"/>
        <v>6475.1972999999998</v>
      </c>
      <c r="H1048" s="2">
        <f t="shared" si="19"/>
        <v>0.50000000000181899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15420.58</v>
      </c>
      <c r="D1050" s="1">
        <f>BILANCA!E72</f>
        <v>42098.92</v>
      </c>
      <c r="E1050" s="1">
        <v>0</v>
      </c>
      <c r="F1050" s="1">
        <v>0</v>
      </c>
      <c r="G1050" s="2">
        <f t="shared" si="22"/>
        <v>6674.4341400000003</v>
      </c>
      <c r="H1050" s="2">
        <f t="shared" si="19"/>
        <v>0.50000000000181899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34.380000000000003</v>
      </c>
      <c r="D1054" s="1">
        <f>BILANCA!E76</f>
        <v>34.380000000000003</v>
      </c>
      <c r="E1054" s="1">
        <v>0</v>
      </c>
      <c r="F1054" s="1">
        <v>0</v>
      </c>
      <c r="G1054" s="2">
        <f t="shared" si="22"/>
        <v>7.3229400000000009</v>
      </c>
      <c r="H1054" s="2">
        <f t="shared" si="19"/>
        <v>0.76000000000000512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9745.25</v>
      </c>
      <c r="D1056" s="1">
        <f>BILANCA!E78</f>
        <v>7753.6</v>
      </c>
      <c r="E1056" s="1">
        <v>0</v>
      </c>
      <c r="F1056" s="1">
        <v>0</v>
      </c>
      <c r="G1056" s="2">
        <f t="shared" si="22"/>
        <v>1843.4288499999998</v>
      </c>
      <c r="H1056" s="2">
        <f t="shared" si="19"/>
        <v>0.6499999999996362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9745.25</v>
      </c>
      <c r="D1064" s="1">
        <f>BILANCA!E86</f>
        <v>7753.6</v>
      </c>
      <c r="E1064" s="1">
        <v>0</v>
      </c>
      <c r="F1064" s="1">
        <v>0</v>
      </c>
      <c r="G1064" s="2">
        <f t="shared" si="22"/>
        <v>2045.4484500000001</v>
      </c>
      <c r="H1064" s="2">
        <f t="shared" si="19"/>
        <v>0.6499999999996362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275.84999999999997</v>
      </c>
      <c r="D1124" s="1">
        <f>BILANCA!E146</f>
        <v>424.21</v>
      </c>
      <c r="E1124" s="1">
        <v>0</v>
      </c>
      <c r="F1124" s="1">
        <v>0</v>
      </c>
      <c r="G1124" s="2">
        <f t="shared" si="22"/>
        <v>158.52206999999999</v>
      </c>
      <c r="H1124" s="2">
        <f t="shared" si="23"/>
        <v>0.36000000000001364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265.45</v>
      </c>
      <c r="D1137" s="1">
        <f>BILANCA!E159</f>
        <v>420.01</v>
      </c>
      <c r="E1137" s="1">
        <v>0</v>
      </c>
      <c r="F1137" s="1">
        <v>0</v>
      </c>
      <c r="G1137" s="2">
        <f t="shared" si="22"/>
        <v>170.24238</v>
      </c>
      <c r="H1137" s="2">
        <f t="shared" si="23"/>
        <v>0.45999999999997954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10.4</v>
      </c>
      <c r="D1138" s="1">
        <f>BILANCA!E160</f>
        <v>4.2</v>
      </c>
      <c r="E1138" s="1">
        <v>0</v>
      </c>
      <c r="F1138" s="1">
        <v>0</v>
      </c>
      <c r="G1138" s="2">
        <f t="shared" si="22"/>
        <v>2.9140000000000001</v>
      </c>
      <c r="H1138" s="2">
        <f t="shared" si="23"/>
        <v>0.60000000000000053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105682.36</v>
      </c>
      <c r="D1148" s="1">
        <f>BILANCA!E170</f>
        <v>129274.54</v>
      </c>
      <c r="E1148" s="1">
        <v>0</v>
      </c>
      <c r="F1148" s="1">
        <v>0</v>
      </c>
      <c r="G1148" s="2">
        <f t="shared" si="22"/>
        <v>60098.187600000005</v>
      </c>
      <c r="H1148" s="2">
        <f t="shared" si="23"/>
        <v>0.82000000000698492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105682.36</v>
      </c>
      <c r="D1151" s="1">
        <f>BILANCA!E173</f>
        <v>129274.54</v>
      </c>
      <c r="E1151" s="1">
        <v>0</v>
      </c>
      <c r="F1151" s="1">
        <v>0</v>
      </c>
      <c r="G1151" s="2">
        <f t="shared" si="22"/>
        <v>61190.88192</v>
      </c>
      <c r="H1151" s="2">
        <f t="shared" si="23"/>
        <v>0.82000000000698492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369606.06</v>
      </c>
      <c r="D1152" s="1">
        <f>BILANCA!E175</f>
        <v>439328.52</v>
      </c>
      <c r="E1152" s="1">
        <v>0</v>
      </c>
      <c r="F1152" s="1">
        <v>0</v>
      </c>
      <c r="G1152" s="2">
        <f t="shared" si="22"/>
        <v>210956.46390000003</v>
      </c>
      <c r="H1152" s="2">
        <f t="shared" si="23"/>
        <v>0.53999999997904524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178018.09999999998</v>
      </c>
      <c r="D1153" s="1">
        <f>BILANCA!E176</f>
        <v>185160.08</v>
      </c>
      <c r="E1153" s="1">
        <v>0</v>
      </c>
      <c r="F1153" s="1">
        <v>0</v>
      </c>
      <c r="G1153" s="2">
        <f t="shared" si="22"/>
        <v>93217.504199999996</v>
      </c>
      <c r="H1153" s="2">
        <f t="shared" si="23"/>
        <v>0.17999999996391125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177796.36999999997</v>
      </c>
      <c r="D1154" s="1">
        <f>BILANCA!E177</f>
        <v>185160.08</v>
      </c>
      <c r="E1154" s="1">
        <v>0</v>
      </c>
      <c r="F1154" s="1">
        <v>0</v>
      </c>
      <c r="G1154" s="2">
        <f t="shared" si="22"/>
        <v>93727.926630000002</v>
      </c>
      <c r="H1154" s="2">
        <f t="shared" si="23"/>
        <v>0.44999999995343387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112606.81</v>
      </c>
      <c r="D1155" s="1">
        <f>BILANCA!E178</f>
        <v>147454.32999999999</v>
      </c>
      <c r="E1155" s="1">
        <v>0</v>
      </c>
      <c r="F1155" s="1">
        <v>0</v>
      </c>
      <c r="G1155" s="2">
        <f t="shared" si="22"/>
        <v>70092.660839999997</v>
      </c>
      <c r="H1155" s="2">
        <f t="shared" si="23"/>
        <v>0.51999999998952262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35126.17</v>
      </c>
      <c r="D1156" s="1">
        <f>BILANCA!E179</f>
        <v>22876.66</v>
      </c>
      <c r="E1156" s="1">
        <v>0</v>
      </c>
      <c r="F1156" s="1">
        <v>0</v>
      </c>
      <c r="G1156" s="2">
        <f t="shared" si="22"/>
        <v>13992.151769999999</v>
      </c>
      <c r="H1156" s="2">
        <f t="shared" si="23"/>
        <v>0.50999999999839929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112.21</v>
      </c>
      <c r="D1157" s="1">
        <f>BILANCA!E180</f>
        <v>154.72</v>
      </c>
      <c r="E1157" s="1">
        <v>0</v>
      </c>
      <c r="F1157" s="1">
        <v>0</v>
      </c>
      <c r="G1157" s="2">
        <f t="shared" si="22"/>
        <v>73.367099999999994</v>
      </c>
      <c r="H1157" s="2">
        <f t="shared" si="23"/>
        <v>0.48999999999999488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112.21</v>
      </c>
      <c r="D1160" s="1">
        <f>BILANCA!E183</f>
        <v>154.72</v>
      </c>
      <c r="E1160" s="1">
        <v>0</v>
      </c>
      <c r="F1160" s="1">
        <v>0</v>
      </c>
      <c r="G1160" s="2">
        <f t="shared" si="22"/>
        <v>74.632049999999992</v>
      </c>
      <c r="H1160" s="2">
        <f t="shared" si="23"/>
        <v>0.48999999999999488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1013.25</v>
      </c>
      <c r="D1163" s="1">
        <f>BILANCA!E186</f>
        <v>0</v>
      </c>
      <c r="E1163" s="1">
        <v>0</v>
      </c>
      <c r="F1163" s="1">
        <v>0</v>
      </c>
      <c r="G1163" s="2">
        <f t="shared" si="22"/>
        <v>182.38499999999999</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28937.93</v>
      </c>
      <c r="D1165" s="1">
        <f>BILANCA!E188</f>
        <v>14674.37</v>
      </c>
      <c r="E1165" s="1">
        <v>0</v>
      </c>
      <c r="F1165" s="1">
        <v>0</v>
      </c>
      <c r="G1165" s="2">
        <f t="shared" si="22"/>
        <v>10608.173940000001</v>
      </c>
      <c r="H1165" s="2">
        <f t="shared" si="23"/>
        <v>0.44000000000050932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221.73</v>
      </c>
      <c r="D1166" s="1">
        <f>BILANCA!E189</f>
        <v>0</v>
      </c>
      <c r="E1166" s="1">
        <v>0</v>
      </c>
      <c r="F1166" s="1">
        <v>0</v>
      </c>
      <c r="G1166" s="2">
        <f t="shared" si="22"/>
        <v>40.576589999999996</v>
      </c>
      <c r="H1166" s="2">
        <f t="shared" si="23"/>
        <v>0.27000000000001023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191587.96000000002</v>
      </c>
      <c r="D1214" s="1">
        <f>BILANCA!E237</f>
        <v>254168.44</v>
      </c>
      <c r="E1214" s="1">
        <v>0</v>
      </c>
      <c r="F1214" s="1">
        <v>0</v>
      </c>
      <c r="G1214" s="2">
        <f t="shared" si="22"/>
        <v>161682.63804000002</v>
      </c>
      <c r="H1214" s="2">
        <f t="shared" si="23"/>
        <v>0.47999999998137355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238447.64</v>
      </c>
      <c r="D1215" s="1">
        <f>BILANCA!E238</f>
        <v>259742.87000000002</v>
      </c>
      <c r="E1215" s="1">
        <v>0</v>
      </c>
      <c r="F1215" s="1">
        <v>0</v>
      </c>
      <c r="G1215" s="2">
        <f t="shared" si="22"/>
        <v>175840.54416000002</v>
      </c>
      <c r="H1215" s="2">
        <f t="shared" si="23"/>
        <v>0.48999999996158294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238447.64</v>
      </c>
      <c r="D1216" s="1">
        <f>BILANCA!E239</f>
        <v>259742.87000000002</v>
      </c>
      <c r="E1216" s="1">
        <v>0</v>
      </c>
      <c r="F1216" s="1">
        <v>0</v>
      </c>
      <c r="G1216" s="2">
        <f t="shared" si="22"/>
        <v>176598.47754000002</v>
      </c>
      <c r="H1216" s="2">
        <f t="shared" si="23"/>
        <v>0.48999999996158294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231053.48</v>
      </c>
      <c r="D1217" s="1">
        <f>BILANCA!E240</f>
        <v>248828.64</v>
      </c>
      <c r="E1217" s="1">
        <v>0</v>
      </c>
      <c r="F1217" s="1">
        <v>0</v>
      </c>
      <c r="G1217" s="2">
        <f t="shared" si="22"/>
        <v>170518.31784000003</v>
      </c>
      <c r="H1217" s="2">
        <f t="shared" si="23"/>
        <v>0.83999999999650754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7394.16</v>
      </c>
      <c r="D1218" s="1">
        <f>BILANCA!E241</f>
        <v>10914.23</v>
      </c>
      <c r="E1218" s="1">
        <v>0</v>
      </c>
      <c r="F1218" s="1">
        <v>0</v>
      </c>
      <c r="G1218" s="2">
        <f t="shared" si="22"/>
        <v>6867.3156999999992</v>
      </c>
      <c r="H1218" s="2">
        <f t="shared" si="23"/>
        <v>0.38999999999941792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-47135.53</v>
      </c>
      <c r="D1222" s="1">
        <f>BILANCA!E245</f>
        <v>-5998.64</v>
      </c>
      <c r="E1222" s="1">
        <v>0</v>
      </c>
      <c r="F1222" s="1">
        <v>0</v>
      </c>
      <c r="G1222" s="2">
        <f t="shared" si="22"/>
        <v>-14132.74159</v>
      </c>
      <c r="H1222" s="2">
        <f t="shared" si="23"/>
        <v>0.83000000000083674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47135.53</v>
      </c>
      <c r="D1227" s="1">
        <f>BILANCA!E250</f>
        <v>5998.64</v>
      </c>
      <c r="E1227" s="1">
        <v>0</v>
      </c>
      <c r="F1227" s="1">
        <v>0</v>
      </c>
      <c r="G1227" s="2">
        <f t="shared" si="22"/>
        <v>14428.405639999999</v>
      </c>
      <c r="H1227" s="2">
        <f t="shared" si="23"/>
        <v>0.83000000000083674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46851.1</v>
      </c>
      <c r="D1228" s="1">
        <f>BILANCA!E251</f>
        <v>5729.46</v>
      </c>
      <c r="E1228" s="1">
        <v>0</v>
      </c>
      <c r="F1228" s="1">
        <v>0</v>
      </c>
      <c r="G1228" s="2">
        <f t="shared" si="22"/>
        <v>14285.954900000001</v>
      </c>
      <c r="H1228" s="2">
        <f t="shared" si="23"/>
        <v>0.55999999999858119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284.43</v>
      </c>
      <c r="D1229" s="1">
        <f>BILANCA!E252</f>
        <v>269.18</v>
      </c>
      <c r="E1229" s="1">
        <v>0</v>
      </c>
      <c r="F1229" s="1">
        <v>0</v>
      </c>
      <c r="G1229" s="2">
        <f t="shared" si="22"/>
        <v>202.40634</v>
      </c>
      <c r="H1229" s="2">
        <f t="shared" si="23"/>
        <v>0.61000000000001364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275.85000000000002</v>
      </c>
      <c r="D1232" s="1">
        <f>BILANCA!E255</f>
        <v>424.21</v>
      </c>
      <c r="E1232" s="1">
        <v>0</v>
      </c>
      <c r="F1232" s="1">
        <v>0</v>
      </c>
      <c r="G1232" s="2">
        <f t="shared" si="22"/>
        <v>279.94322999999997</v>
      </c>
      <c r="H1232" s="2">
        <f t="shared" si="23"/>
        <v>0.3599999999999568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4143255.44</v>
      </c>
      <c r="D1236" s="1">
        <f>BILANCA!E259</f>
        <v>4056390.8</v>
      </c>
      <c r="E1236" s="1">
        <v>0</v>
      </c>
      <c r="F1236" s="1">
        <v>0</v>
      </c>
      <c r="G1236" s="2">
        <f t="shared" si="22"/>
        <v>3100777.3711200003</v>
      </c>
      <c r="H1236" s="2">
        <f t="shared" si="23"/>
        <v>0.64000000013038516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4143255.44</v>
      </c>
      <c r="D1237" s="1">
        <f>BILANCA!E260</f>
        <v>4056390.8</v>
      </c>
      <c r="E1237" s="1">
        <v>0</v>
      </c>
      <c r="F1237" s="1">
        <v>0</v>
      </c>
      <c r="G1237" s="2">
        <f t="shared" si="22"/>
        <v>3113033.4081600001</v>
      </c>
      <c r="H1237" s="2">
        <f t="shared" si="23"/>
        <v>0.64000000013038516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275.85000000000002</v>
      </c>
      <c r="D1240" s="1">
        <f>BILANCA!E264</f>
        <v>424.21</v>
      </c>
      <c r="E1240" s="1">
        <v>0</v>
      </c>
      <c r="F1240" s="1">
        <v>0</v>
      </c>
      <c r="G1240" s="2">
        <f t="shared" si="22"/>
        <v>288.93738999999999</v>
      </c>
      <c r="H1240" s="2">
        <f t="shared" si="23"/>
        <v>0.3599999999999568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9531.49</v>
      </c>
      <c r="D1244" s="1">
        <f>BILANCA!E268</f>
        <v>7751.61</v>
      </c>
      <c r="E1244" s="1">
        <v>0</v>
      </c>
      <c r="F1244" s="1">
        <v>0</v>
      </c>
      <c r="G1244" s="2">
        <f t="shared" si="24"/>
        <v>6534.0593100000006</v>
      </c>
      <c r="H1244" s="2">
        <f t="shared" si="23"/>
        <v>0.88000000000010914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213.76</v>
      </c>
      <c r="D1247" s="1">
        <f>BILANCA!E271</f>
        <v>1.99</v>
      </c>
      <c r="E1247" s="1">
        <v>0</v>
      </c>
      <c r="F1247" s="1">
        <v>0</v>
      </c>
      <c r="G1247" s="2">
        <f t="shared" si="24"/>
        <v>57.483359999999998</v>
      </c>
      <c r="H1247" s="2">
        <f t="shared" si="23"/>
        <v>0.2500000000000091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177796.37</v>
      </c>
      <c r="D1263" s="1">
        <f>BILANCA!E287</f>
        <v>0</v>
      </c>
      <c r="E1263" s="1">
        <v>0</v>
      </c>
      <c r="F1263" s="1">
        <v>0</v>
      </c>
      <c r="G1263" s="2">
        <f t="shared" si="24"/>
        <v>49782.983600000007</v>
      </c>
      <c r="H1263" s="2">
        <f t="shared" si="23"/>
        <v>0.36999999999534339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185160.08</v>
      </c>
      <c r="E1264" s="1">
        <v>0</v>
      </c>
      <c r="F1264" s="1">
        <v>0</v>
      </c>
      <c r="G1264" s="2">
        <f t="shared" si="24"/>
        <v>104059.96496</v>
      </c>
      <c r="H1264" s="2">
        <f t="shared" si="23"/>
        <v>7.9999999987194315E-2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221.73</v>
      </c>
      <c r="D1265" s="1">
        <f>BILANCA!E289</f>
        <v>0</v>
      </c>
      <c r="E1265" s="1">
        <v>0</v>
      </c>
      <c r="F1265" s="1">
        <v>0</v>
      </c>
      <c r="G1265" s="2">
        <f t="shared" si="24"/>
        <v>62.52785999999999</v>
      </c>
      <c r="H1265" s="2">
        <f t="shared" si="23"/>
        <v>0.27000000000001023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28937.93</v>
      </c>
      <c r="D1278" s="1">
        <f>BILANCA!E302</f>
        <v>14674.37</v>
      </c>
      <c r="E1278" s="1">
        <v>0</v>
      </c>
      <c r="F1278" s="1">
        <v>0</v>
      </c>
      <c r="G1278" s="2">
        <f t="shared" si="24"/>
        <v>17194.567649999997</v>
      </c>
      <c r="H1278" s="2">
        <f t="shared" si="23"/>
        <v>0.44000000000050932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1507561.3</v>
      </c>
      <c r="D1408" s="1">
        <f>'RAS-funkcijski'!E114</f>
        <v>1942925.14</v>
      </c>
      <c r="E1408" s="1">
        <v>0</v>
      </c>
      <c r="F1408" s="1">
        <v>0</v>
      </c>
      <c r="G1408" s="2">
        <f t="shared" si="24"/>
        <v>593275.27380000008</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1428225.73</v>
      </c>
      <c r="D1409" s="1">
        <f>'RAS-funkcijski'!E115</f>
        <v>1840672.98</v>
      </c>
      <c r="E1409" s="1">
        <v>0</v>
      </c>
      <c r="F1409" s="1">
        <v>0</v>
      </c>
      <c r="G1409" s="2">
        <f t="shared" si="24"/>
        <v>567162.45759000001</v>
      </c>
      <c r="H1409" s="2">
        <f t="shared" si="27"/>
        <v>0.2900000000372529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1428225.73</v>
      </c>
      <c r="D1411" s="1">
        <f>'RAS-funkcijski'!E117</f>
        <v>1840672.98</v>
      </c>
      <c r="E1411" s="1">
        <v>0</v>
      </c>
      <c r="F1411" s="1">
        <v>0</v>
      </c>
      <c r="G1411" s="2">
        <f t="shared" si="24"/>
        <v>577381.60097000003</v>
      </c>
      <c r="H1411" s="2">
        <f t="shared" si="27"/>
        <v>0.2900000000372529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78596.37</v>
      </c>
      <c r="D1420" s="1">
        <f>'RAS-funkcijski'!E126</f>
        <v>101453.84</v>
      </c>
      <c r="E1420" s="1">
        <v>0</v>
      </c>
      <c r="F1420" s="1">
        <v>0</v>
      </c>
      <c r="G1420" s="2">
        <f t="shared" si="24"/>
        <v>34343.494099999996</v>
      </c>
      <c r="H1420" s="2">
        <f t="shared" si="27"/>
        <v>0.52999999999883585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739.2</v>
      </c>
      <c r="D1422" s="1">
        <f>'RAS-funkcijski'!E128</f>
        <v>798.32</v>
      </c>
      <c r="E1422" s="1">
        <v>0</v>
      </c>
      <c r="F1422" s="1">
        <v>0</v>
      </c>
      <c r="G1422" s="2">
        <f t="shared" si="24"/>
        <v>289.64416</v>
      </c>
      <c r="H1422" s="2">
        <f t="shared" si="27"/>
        <v>0.5200000000000955</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1507561.3</v>
      </c>
      <c r="D1435" s="13">
        <f>'RAS-funkcijski'!E141</f>
        <v>1942925.14</v>
      </c>
      <c r="E1435" s="13">
        <v>0</v>
      </c>
      <c r="F1435" s="13">
        <v>0</v>
      </c>
      <c r="G1435" s="14">
        <f t="shared" si="24"/>
        <v>738897.38645999995</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29711.82</v>
      </c>
      <c r="D1436" s="6">
        <f>'P-VRIO'!E5</f>
        <v>0</v>
      </c>
      <c r="E1436" s="6">
        <v>0</v>
      </c>
      <c r="F1436" s="6">
        <v>0</v>
      </c>
      <c r="G1436" s="7">
        <f t="shared" si="24"/>
        <v>29.711819999999999</v>
      </c>
      <c r="H1436" s="7">
        <f t="shared" si="27"/>
        <v>0.18000000000029104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29711.82</v>
      </c>
      <c r="D1453" s="1">
        <f>'P-VRIO'!E22</f>
        <v>0</v>
      </c>
      <c r="E1453" s="1">
        <v>0</v>
      </c>
      <c r="F1453" s="1">
        <v>0</v>
      </c>
      <c r="G1453" s="2">
        <f t="shared" si="24"/>
        <v>534.81275999999991</v>
      </c>
      <c r="H1453" s="2">
        <f t="shared" si="27"/>
        <v>0.18000000000029104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29711.82</v>
      </c>
      <c r="D1454" s="1">
        <f>'P-VRIO'!E23</f>
        <v>0</v>
      </c>
      <c r="E1454" s="1">
        <v>0</v>
      </c>
      <c r="F1454" s="1">
        <v>0</v>
      </c>
      <c r="G1454" s="2">
        <f t="shared" si="24"/>
        <v>564.52458000000001</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29711.82</v>
      </c>
      <c r="D1456" s="1">
        <f>'P-VRIO'!E25</f>
        <v>0</v>
      </c>
      <c r="E1456" s="1">
        <v>0</v>
      </c>
      <c r="F1456" s="1">
        <v>0</v>
      </c>
      <c r="G1456" s="2">
        <f t="shared" si="24"/>
        <v>623.94821999999999</v>
      </c>
      <c r="H1456" s="2">
        <f t="shared" si="27"/>
        <v>0.18000000000029104</v>
      </c>
      <c r="I1456" s="10">
        <f t="shared" si="30"/>
        <v>112.31067960018159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178018.1</v>
      </c>
      <c r="D1480" s="6"/>
      <c r="E1480" s="6">
        <v>0</v>
      </c>
      <c r="F1480" s="6">
        <v>0</v>
      </c>
      <c r="G1480" s="7">
        <f t="shared" ref="G1480:G1580" si="34">B1480/1000*C1480</f>
        <v>178.0181</v>
      </c>
      <c r="H1480" s="7">
        <f t="shared" ref="H1480:H1580" si="35">ABS(C1480-ROUND(C1480,0))</f>
        <v>0.10000000000582077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1974513.84</v>
      </c>
      <c r="D1481" s="1">
        <v>0</v>
      </c>
      <c r="E1481" s="1">
        <v>0</v>
      </c>
      <c r="F1481" s="1">
        <v>0</v>
      </c>
      <c r="G1481" s="2">
        <f t="shared" si="34"/>
        <v>3949.0276800000001</v>
      </c>
      <c r="H1481" s="2">
        <f t="shared" si="35"/>
        <v>0.15999999991618097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1937555.4000000001</v>
      </c>
      <c r="D1483" s="1">
        <v>0</v>
      </c>
      <c r="E1483" s="1">
        <v>0</v>
      </c>
      <c r="F1483" s="1">
        <v>0</v>
      </c>
      <c r="G1483" s="2">
        <f t="shared" si="34"/>
        <v>7750.2216000000008</v>
      </c>
      <c r="H1483" s="2">
        <f t="shared" si="35"/>
        <v>0.40000000013969839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1653507.59</v>
      </c>
      <c r="D1484" s="1">
        <v>0</v>
      </c>
      <c r="E1484" s="1">
        <v>0</v>
      </c>
      <c r="F1484" s="1">
        <v>0</v>
      </c>
      <c r="G1484" s="2">
        <f t="shared" si="34"/>
        <v>8267.5379499999999</v>
      </c>
      <c r="H1484" s="2">
        <f t="shared" si="35"/>
        <v>0.40999999991618097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264325.28000000003</v>
      </c>
      <c r="D1485" s="1">
        <v>0</v>
      </c>
      <c r="E1485" s="1">
        <v>0</v>
      </c>
      <c r="F1485" s="1">
        <v>0</v>
      </c>
      <c r="G1485" s="2">
        <f t="shared" si="34"/>
        <v>1585.9516800000001</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1192.33</v>
      </c>
      <c r="D1486" s="1">
        <v>0</v>
      </c>
      <c r="E1486" s="1">
        <v>0</v>
      </c>
      <c r="F1486" s="1">
        <v>0</v>
      </c>
      <c r="G1486" s="2">
        <f t="shared" si="34"/>
        <v>8.346309999999999</v>
      </c>
      <c r="H1486" s="2">
        <f t="shared" si="35"/>
        <v>0.32999999999992724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8063.57</v>
      </c>
      <c r="D1489" s="1">
        <v>0</v>
      </c>
      <c r="E1489" s="1">
        <v>0</v>
      </c>
      <c r="F1489" s="1">
        <v>0</v>
      </c>
      <c r="G1489" s="2">
        <f t="shared" si="34"/>
        <v>80.6357</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10466.629999999999</v>
      </c>
      <c r="D1491" s="1">
        <v>0</v>
      </c>
      <c r="E1491" s="1">
        <v>0</v>
      </c>
      <c r="F1491" s="1">
        <v>0</v>
      </c>
      <c r="G1491" s="2">
        <f t="shared" si="34"/>
        <v>125.59956</v>
      </c>
      <c r="H1491" s="2">
        <f t="shared" si="35"/>
        <v>0.37000000000080036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36958.44</v>
      </c>
      <c r="D1492" s="1">
        <v>0</v>
      </c>
      <c r="E1492" s="1">
        <v>0</v>
      </c>
      <c r="F1492" s="1">
        <v>0</v>
      </c>
      <c r="G1492" s="2">
        <f t="shared" si="34"/>
        <v>480.45972</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1967371.86</v>
      </c>
      <c r="D1499" s="1">
        <v>0</v>
      </c>
      <c r="E1499" s="1">
        <v>0</v>
      </c>
      <c r="F1499" s="1">
        <v>0</v>
      </c>
      <c r="G1499" s="2">
        <f t="shared" si="34"/>
        <v>39347.4372</v>
      </c>
      <c r="H1499" s="2">
        <f t="shared" si="35"/>
        <v>0.13999999989755452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1930191.6900000002</v>
      </c>
      <c r="D1501" s="1">
        <v>0</v>
      </c>
      <c r="E1501" s="1">
        <v>0</v>
      </c>
      <c r="F1501" s="1">
        <v>0</v>
      </c>
      <c r="G1501" s="2">
        <f t="shared" si="34"/>
        <v>42464.21718</v>
      </c>
      <c r="H1501" s="2">
        <f t="shared" si="35"/>
        <v>0.30999999982304871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1618660.07</v>
      </c>
      <c r="D1502" s="1">
        <v>0</v>
      </c>
      <c r="E1502" s="1">
        <v>0</v>
      </c>
      <c r="F1502" s="1">
        <v>0</v>
      </c>
      <c r="G1502" s="2">
        <f t="shared" si="34"/>
        <v>37229.18161</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276574.78999999998</v>
      </c>
      <c r="D1503" s="1">
        <v>0</v>
      </c>
      <c r="E1503" s="1">
        <v>0</v>
      </c>
      <c r="F1503" s="1">
        <v>0</v>
      </c>
      <c r="G1503" s="2">
        <f t="shared" si="34"/>
        <v>6637.7949599999993</v>
      </c>
      <c r="H1503" s="2">
        <f t="shared" si="35"/>
        <v>0.21000000002095476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1149.82</v>
      </c>
      <c r="D1504" s="1">
        <v>0</v>
      </c>
      <c r="E1504" s="1">
        <v>0</v>
      </c>
      <c r="F1504" s="1">
        <v>0</v>
      </c>
      <c r="G1504" s="2">
        <f t="shared" si="34"/>
        <v>28.7455</v>
      </c>
      <c r="H1504" s="2">
        <f t="shared" si="35"/>
        <v>0.18000000000006366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9076.82</v>
      </c>
      <c r="D1507" s="1">
        <v>0</v>
      </c>
      <c r="E1507" s="1">
        <v>0</v>
      </c>
      <c r="F1507" s="1">
        <v>0</v>
      </c>
      <c r="G1507" s="2">
        <f t="shared" si="34"/>
        <v>254.15096</v>
      </c>
      <c r="H1507" s="2">
        <f t="shared" si="35"/>
        <v>0.18000000000029104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24730.19</v>
      </c>
      <c r="D1509" s="1">
        <v>0</v>
      </c>
      <c r="E1509" s="1">
        <v>0</v>
      </c>
      <c r="F1509" s="1">
        <v>0</v>
      </c>
      <c r="G1509" s="2">
        <f t="shared" si="34"/>
        <v>741.90569999999991</v>
      </c>
      <c r="H1509" s="2">
        <f t="shared" si="35"/>
        <v>0.18999999999869033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37180.17</v>
      </c>
      <c r="D1510" s="1">
        <v>0</v>
      </c>
      <c r="E1510" s="1">
        <v>0</v>
      </c>
      <c r="F1510" s="1">
        <v>0</v>
      </c>
      <c r="G1510" s="2">
        <f t="shared" si="34"/>
        <v>1152.58527</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185160.07999999984</v>
      </c>
      <c r="D1517" s="1">
        <v>0</v>
      </c>
      <c r="E1517" s="1">
        <v>0</v>
      </c>
      <c r="F1517" s="1">
        <v>0</v>
      </c>
      <c r="G1517" s="2">
        <f t="shared" si="34"/>
        <v>7036.0830399999941</v>
      </c>
      <c r="H1517" s="2">
        <f t="shared" si="35"/>
        <v>7.9999999841675162E-2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185160.08</v>
      </c>
      <c r="D1576" s="1">
        <v>0</v>
      </c>
      <c r="E1576" s="1">
        <v>0</v>
      </c>
      <c r="F1576" s="1">
        <v>0</v>
      </c>
      <c r="G1576" s="2">
        <f t="shared" si="34"/>
        <v>17960.527760000001</v>
      </c>
      <c r="H1576" s="2">
        <f t="shared" si="35"/>
        <v>7.9999999987194315E-2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185160.08</v>
      </c>
      <c r="D1578" s="1">
        <v>0</v>
      </c>
      <c r="E1578" s="1">
        <v>0</v>
      </c>
      <c r="F1578" s="1">
        <v>0</v>
      </c>
      <c r="G1578" s="2">
        <f t="shared" si="34"/>
        <v>18330.84792</v>
      </c>
      <c r="H1578" s="2">
        <f t="shared" si="35"/>
        <v>7.9999999987194315E-2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13668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1502830.65</v>
      </c>
      <c r="I16" s="170">
        <f>'PR-RAS'!E6</f>
        <v>1982465.95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1476543.3199999998</v>
      </c>
      <c r="I17" s="170">
        <f>'PR-RAS'!E151</f>
        <v>1900127.2599999995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47135.529999999904</v>
      </c>
      <c r="I19" s="171">
        <f>'PR-RAS'!E646</f>
        <v>5998.6399999997084</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238447.64000000004</v>
      </c>
      <c r="I20" s="173">
        <f>BILANCA!E7</f>
        <v>259742.87000000002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131158.41999999998</v>
      </c>
      <c r="I21" s="175">
        <f>BILANCA!E68</f>
        <v>179585.65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178018.09999999998</v>
      </c>
      <c r="I22" s="175">
        <f>BILANCA!E176</f>
        <v>185160.08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191587.96000000002</v>
      </c>
      <c r="I23" s="177">
        <f>BILANCA!E237</f>
        <v>254168.44</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1507561.3</v>
      </c>
      <c r="I27" s="175">
        <f>'RAS-funkcijski'!E114</f>
        <v>1942925.14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1507561.3</v>
      </c>
      <c r="I28" s="179">
        <f>'RAS-funkcijski'!E141</f>
        <v>1942925.14</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29711.82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29711.82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178018.1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185160.07999999984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185160.08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1502830.65</v>
      </c>
      <c r="E6" s="51">
        <f>E7+E44+E50+E82+E106+E124+E133+E139</f>
        <v>1982465.95</v>
      </c>
      <c r="F6" s="52">
        <f t="shared" ref="F6:F131" si="0">IF(D6&lt;&gt;0,IF(E6/D6&gt;=100,"&gt;&gt;100",E6/D6*100),"-")</f>
        <v>131.91545900398026</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1376126.21</v>
      </c>
      <c r="E50" s="51">
        <f>E51+E54+E59+E62+E65+E68+E71+E74+E77</f>
        <v>1868390.13</v>
      </c>
      <c r="F50" s="52">
        <f t="shared" si="0"/>
        <v>135.77171311924943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24638.28</v>
      </c>
      <c r="F62" s="52" t="str">
        <f t="shared" si="0"/>
        <v>-</v>
      </c>
    </row>
    <row r="63" spans="1:6" ht="12.75" customHeight="1" x14ac:dyDescent="0.2">
      <c r="A63" s="53">
        <v>6341</v>
      </c>
      <c r="B63" s="85" t="s">
        <v>171</v>
      </c>
      <c r="C63" s="50" t="s">
        <v>172</v>
      </c>
      <c r="D63" s="242">
        <v>0</v>
      </c>
      <c r="E63" s="242">
        <v>24638.28</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1367652.1199999999</v>
      </c>
      <c r="E68" s="51">
        <f t="shared" si="15"/>
        <v>1822862.2</v>
      </c>
      <c r="F68" s="52">
        <f t="shared" si="0"/>
        <v>133.28405471999707</v>
      </c>
    </row>
    <row r="69" spans="1:6" ht="12.75" customHeight="1" x14ac:dyDescent="0.2">
      <c r="A69" s="53" t="s">
        <v>183</v>
      </c>
      <c r="B69" s="85" t="s">
        <v>184</v>
      </c>
      <c r="C69" s="50" t="s">
        <v>183</v>
      </c>
      <c r="D69" s="242">
        <v>1339507.98</v>
      </c>
      <c r="E69" s="242">
        <v>1785888.51</v>
      </c>
      <c r="F69" s="52">
        <f t="shared" si="0"/>
        <v>133.32421580646349</v>
      </c>
    </row>
    <row r="70" spans="1:6" ht="24" x14ac:dyDescent="0.2">
      <c r="A70" s="53" t="s">
        <v>185</v>
      </c>
      <c r="B70" s="85" t="s">
        <v>186</v>
      </c>
      <c r="C70" s="50" t="s">
        <v>185</v>
      </c>
      <c r="D70" s="242">
        <v>28144.14</v>
      </c>
      <c r="E70" s="242">
        <v>36973.69</v>
      </c>
      <c r="F70" s="52">
        <f t="shared" si="0"/>
        <v>131.37260545179211</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8474.09</v>
      </c>
      <c r="E74" s="51">
        <f t="shared" si="17"/>
        <v>20889.650000000001</v>
      </c>
      <c r="F74" s="52">
        <f t="shared" si="0"/>
        <v>246.51201485941266</v>
      </c>
    </row>
    <row r="75" spans="1:6" ht="12.75" customHeight="1" x14ac:dyDescent="0.2">
      <c r="A75" s="53" t="s">
        <v>195</v>
      </c>
      <c r="B75" s="85" t="s">
        <v>196</v>
      </c>
      <c r="C75" s="50" t="s">
        <v>195</v>
      </c>
      <c r="D75" s="242">
        <v>8474.09</v>
      </c>
      <c r="E75" s="242">
        <v>20889.650000000001</v>
      </c>
      <c r="F75" s="52">
        <f t="shared" si="0"/>
        <v>246.51201485941266</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10.47</v>
      </c>
      <c r="E82" s="51">
        <f t="shared" si="19"/>
        <v>25.65</v>
      </c>
      <c r="F82" s="52">
        <f t="shared" si="0"/>
        <v>244.9856733524355</v>
      </c>
    </row>
    <row r="83" spans="1:6" ht="12.75" customHeight="1" x14ac:dyDescent="0.2">
      <c r="A83" s="53">
        <v>641</v>
      </c>
      <c r="B83" s="85" t="s">
        <v>211</v>
      </c>
      <c r="C83" s="50" t="s">
        <v>212</v>
      </c>
      <c r="D83" s="51">
        <f t="shared" ref="D83:E83" si="20">SUM(D84:D90)</f>
        <v>10.47</v>
      </c>
      <c r="E83" s="51">
        <f t="shared" si="20"/>
        <v>25.65</v>
      </c>
      <c r="F83" s="52">
        <f t="shared" si="0"/>
        <v>244.9856733524355</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10.47</v>
      </c>
      <c r="E85" s="242">
        <v>25.65</v>
      </c>
      <c r="F85" s="52">
        <f t="shared" si="0"/>
        <v>244.9856733524355</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50739.59</v>
      </c>
      <c r="E106" s="51">
        <f t="shared" si="23"/>
        <v>32799.370000000003</v>
      </c>
      <c r="F106" s="52">
        <f t="shared" si="0"/>
        <v>64.642560178353833</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50739.59</v>
      </c>
      <c r="E112" s="51">
        <f t="shared" si="25"/>
        <v>32799.370000000003</v>
      </c>
      <c r="F112" s="52">
        <f t="shared" si="0"/>
        <v>64.642560178353833</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50739.59</v>
      </c>
      <c r="E117" s="242">
        <v>32799.370000000003</v>
      </c>
      <c r="F117" s="52">
        <f t="shared" si="0"/>
        <v>64.642560178353833</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13087.21</v>
      </c>
      <c r="E124" s="51">
        <f t="shared" si="27"/>
        <v>10636.49</v>
      </c>
      <c r="F124" s="52">
        <f t="shared" si="0"/>
        <v>81.273930807253805</v>
      </c>
    </row>
    <row r="125" spans="1:6" ht="12.75" customHeight="1" x14ac:dyDescent="0.2">
      <c r="A125" s="53">
        <v>661</v>
      </c>
      <c r="B125" s="86" t="s">
        <v>295</v>
      </c>
      <c r="C125" s="50" t="s">
        <v>296</v>
      </c>
      <c r="D125" s="51">
        <f t="shared" ref="D125:E125" si="28">SUM(D126:D127)</f>
        <v>0</v>
      </c>
      <c r="E125" s="51">
        <f t="shared" si="28"/>
        <v>10.4</v>
      </c>
      <c r="F125" s="52" t="str">
        <f t="shared" si="0"/>
        <v>-</v>
      </c>
    </row>
    <row r="126" spans="1:6" ht="12.75" customHeight="1" x14ac:dyDescent="0.2">
      <c r="A126" s="53">
        <v>6614</v>
      </c>
      <c r="B126" s="86" t="s">
        <v>297</v>
      </c>
      <c r="C126" s="50" t="s">
        <v>298</v>
      </c>
      <c r="D126" s="242">
        <v>0</v>
      </c>
      <c r="E126" s="242">
        <v>10.4</v>
      </c>
      <c r="F126" s="52" t="str">
        <f t="shared" si="0"/>
        <v>-</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13087.21</v>
      </c>
      <c r="E128" s="51">
        <f t="shared" si="29"/>
        <v>10626.09</v>
      </c>
      <c r="F128" s="52">
        <f t="shared" si="0"/>
        <v>81.194463907891759</v>
      </c>
    </row>
    <row r="129" spans="1:6" ht="12.75" customHeight="1" x14ac:dyDescent="0.2">
      <c r="A129" s="53">
        <v>6631</v>
      </c>
      <c r="B129" s="86" t="s">
        <v>303</v>
      </c>
      <c r="C129" s="50" t="s">
        <v>304</v>
      </c>
      <c r="D129" s="242">
        <v>10497.8</v>
      </c>
      <c r="E129" s="242">
        <v>4786.6499999999996</v>
      </c>
      <c r="F129" s="52">
        <f t="shared" si="0"/>
        <v>45.596696450684902</v>
      </c>
    </row>
    <row r="130" spans="1:6" ht="12.75" customHeight="1" x14ac:dyDescent="0.2">
      <c r="A130" s="53">
        <v>6632</v>
      </c>
      <c r="B130" s="232" t="s">
        <v>305</v>
      </c>
      <c r="C130" s="50" t="s">
        <v>306</v>
      </c>
      <c r="D130" s="242">
        <v>2589.41</v>
      </c>
      <c r="E130" s="242">
        <v>5839.44</v>
      </c>
      <c r="F130" s="52">
        <f t="shared" si="0"/>
        <v>225.51237540598049</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62867.17</v>
      </c>
      <c r="E133" s="51">
        <f t="shared" si="30"/>
        <v>70614.31</v>
      </c>
      <c r="F133" s="52">
        <f t="shared" ref="F133:F223" si="31">IF(D133&lt;&gt;0,IF(E133/D133&gt;=100,"&gt;&gt;100",E133/D133*100),"-")</f>
        <v>112.32302965124723</v>
      </c>
    </row>
    <row r="134" spans="1:6" ht="24" x14ac:dyDescent="0.2">
      <c r="A134" s="53">
        <v>671</v>
      </c>
      <c r="B134" s="232" t="s">
        <v>313</v>
      </c>
      <c r="C134" s="50" t="s">
        <v>314</v>
      </c>
      <c r="D134" s="51">
        <f t="shared" ref="D134:E134" si="32">SUM(D135:D137)</f>
        <v>62867.17</v>
      </c>
      <c r="E134" s="51">
        <f t="shared" si="32"/>
        <v>70614.31</v>
      </c>
      <c r="F134" s="52">
        <f t="shared" si="31"/>
        <v>112.32302965124723</v>
      </c>
    </row>
    <row r="135" spans="1:6" ht="12.75" customHeight="1" x14ac:dyDescent="0.2">
      <c r="A135" s="53">
        <v>6711</v>
      </c>
      <c r="B135" s="85" t="s">
        <v>315</v>
      </c>
      <c r="C135" s="50" t="s">
        <v>316</v>
      </c>
      <c r="D135" s="242">
        <v>62867.17</v>
      </c>
      <c r="E135" s="242">
        <v>70614.31</v>
      </c>
      <c r="F135" s="52">
        <f t="shared" si="31"/>
        <v>112.32302965124723</v>
      </c>
    </row>
    <row r="136" spans="1:6" ht="24" x14ac:dyDescent="0.2">
      <c r="A136" s="53">
        <v>6712</v>
      </c>
      <c r="B136" s="232" t="s">
        <v>317</v>
      </c>
      <c r="C136" s="50" t="s">
        <v>318</v>
      </c>
      <c r="D136" s="242">
        <v>0</v>
      </c>
      <c r="E136" s="242">
        <v>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1476543.3199999998</v>
      </c>
      <c r="E151" s="51">
        <f t="shared" si="35"/>
        <v>1900127.2599999995</v>
      </c>
      <c r="F151" s="52">
        <f t="shared" si="31"/>
        <v>128.68753894738421</v>
      </c>
    </row>
    <row r="152" spans="1:6" ht="12.75" customHeight="1" x14ac:dyDescent="0.2">
      <c r="A152" s="53">
        <v>31</v>
      </c>
      <c r="B152" s="85" t="s">
        <v>348</v>
      </c>
      <c r="C152" s="50" t="s">
        <v>34</v>
      </c>
      <c r="D152" s="51">
        <f t="shared" ref="D152:E152" si="36">D153+D158+D159</f>
        <v>1225587.7999999998</v>
      </c>
      <c r="E152" s="51">
        <f t="shared" si="36"/>
        <v>1626044.9699999997</v>
      </c>
      <c r="F152" s="52">
        <f t="shared" si="31"/>
        <v>132.67470270183824</v>
      </c>
    </row>
    <row r="153" spans="1:6" ht="12.75" customHeight="1" x14ac:dyDescent="0.2">
      <c r="A153" s="53">
        <v>311</v>
      </c>
      <c r="B153" s="85" t="s">
        <v>349</v>
      </c>
      <c r="C153" s="50" t="s">
        <v>350</v>
      </c>
      <c r="D153" s="51">
        <f t="shared" ref="D153:E153" si="37">SUM(D154:D157)</f>
        <v>1008603.64</v>
      </c>
      <c r="E153" s="51">
        <f t="shared" si="37"/>
        <v>1339663.1099999999</v>
      </c>
      <c r="F153" s="52">
        <f t="shared" si="31"/>
        <v>132.82354503499511</v>
      </c>
    </row>
    <row r="154" spans="1:6" ht="12.75" customHeight="1" x14ac:dyDescent="0.2">
      <c r="A154" s="53">
        <v>3111</v>
      </c>
      <c r="B154" s="85" t="s">
        <v>351</v>
      </c>
      <c r="C154" s="50" t="s">
        <v>352</v>
      </c>
      <c r="D154" s="242">
        <v>969926.62</v>
      </c>
      <c r="E154" s="242">
        <v>1289991.6399999999</v>
      </c>
      <c r="F154" s="52">
        <f t="shared" si="31"/>
        <v>132.99889016346413</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26973.54</v>
      </c>
      <c r="E156" s="242">
        <v>35205.51</v>
      </c>
      <c r="F156" s="52">
        <f t="shared" si="31"/>
        <v>130.5186860901461</v>
      </c>
    </row>
    <row r="157" spans="1:6" ht="12.75" customHeight="1" x14ac:dyDescent="0.2">
      <c r="A157" s="53">
        <v>3114</v>
      </c>
      <c r="B157" s="85" t="s">
        <v>357</v>
      </c>
      <c r="C157" s="50" t="s">
        <v>358</v>
      </c>
      <c r="D157" s="242">
        <v>11703.48</v>
      </c>
      <c r="E157" s="242">
        <v>14465.96</v>
      </c>
      <c r="F157" s="52">
        <f t="shared" si="31"/>
        <v>123.60391951795533</v>
      </c>
    </row>
    <row r="158" spans="1:6" ht="12.75" customHeight="1" x14ac:dyDescent="0.2">
      <c r="A158" s="53">
        <v>312</v>
      </c>
      <c r="B158" s="85" t="s">
        <v>359</v>
      </c>
      <c r="C158" s="50" t="s">
        <v>360</v>
      </c>
      <c r="D158" s="242">
        <v>51604.05</v>
      </c>
      <c r="E158" s="242">
        <v>65620.740000000005</v>
      </c>
      <c r="F158" s="52">
        <f t="shared" si="31"/>
        <v>127.16199600612742</v>
      </c>
    </row>
    <row r="159" spans="1:6" ht="12.75" customHeight="1" x14ac:dyDescent="0.2">
      <c r="A159" s="53">
        <v>313</v>
      </c>
      <c r="B159" s="85" t="s">
        <v>361</v>
      </c>
      <c r="C159" s="50" t="s">
        <v>362</v>
      </c>
      <c r="D159" s="51">
        <f t="shared" ref="D159:E159" si="38">SUM(D160:D162)</f>
        <v>165380.10999999999</v>
      </c>
      <c r="E159" s="51">
        <f t="shared" si="38"/>
        <v>220761.12</v>
      </c>
      <c r="F159" s="52">
        <f t="shared" si="31"/>
        <v>133.48710434404717</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165380.10999999999</v>
      </c>
      <c r="E161" s="242">
        <v>220761.12</v>
      </c>
      <c r="F161" s="52">
        <f t="shared" si="31"/>
        <v>133.48710434404717</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243734.62</v>
      </c>
      <c r="E163" s="51">
        <f t="shared" si="39"/>
        <v>264277.24</v>
      </c>
      <c r="F163" s="52">
        <f t="shared" si="31"/>
        <v>108.4282733408984</v>
      </c>
    </row>
    <row r="164" spans="1:6" ht="12.75" customHeight="1" x14ac:dyDescent="0.2">
      <c r="A164" s="53">
        <v>321</v>
      </c>
      <c r="B164" s="85" t="s">
        <v>370</v>
      </c>
      <c r="C164" s="50" t="s">
        <v>371</v>
      </c>
      <c r="D164" s="51">
        <f t="shared" ref="D164:E164" si="40">SUM(D165:D168)</f>
        <v>54436.240000000005</v>
      </c>
      <c r="E164" s="51">
        <f t="shared" si="40"/>
        <v>53960</v>
      </c>
      <c r="F164" s="52">
        <f t="shared" si="31"/>
        <v>99.1251416335882</v>
      </c>
    </row>
    <row r="165" spans="1:6" ht="12.75" customHeight="1" x14ac:dyDescent="0.2">
      <c r="A165" s="53">
        <v>3211</v>
      </c>
      <c r="B165" s="85" t="s">
        <v>372</v>
      </c>
      <c r="C165" s="50" t="s">
        <v>373</v>
      </c>
      <c r="D165" s="242">
        <v>4648.4799999999996</v>
      </c>
      <c r="E165" s="242">
        <v>4820.57</v>
      </c>
      <c r="F165" s="52">
        <f t="shared" si="31"/>
        <v>103.70207035418029</v>
      </c>
    </row>
    <row r="166" spans="1:6" ht="12.75" customHeight="1" x14ac:dyDescent="0.2">
      <c r="A166" s="53">
        <v>3212</v>
      </c>
      <c r="B166" s="85" t="s">
        <v>374</v>
      </c>
      <c r="C166" s="50" t="s">
        <v>375</v>
      </c>
      <c r="D166" s="242">
        <v>48502.54</v>
      </c>
      <c r="E166" s="242">
        <v>47463.43</v>
      </c>
      <c r="F166" s="52">
        <f t="shared" si="31"/>
        <v>97.857617353647868</v>
      </c>
    </row>
    <row r="167" spans="1:6" ht="12.75" customHeight="1" x14ac:dyDescent="0.2">
      <c r="A167" s="53">
        <v>3213</v>
      </c>
      <c r="B167" s="85" t="s">
        <v>376</v>
      </c>
      <c r="C167" s="50" t="s">
        <v>377</v>
      </c>
      <c r="D167" s="242">
        <v>1038.82</v>
      </c>
      <c r="E167" s="242">
        <v>1285</v>
      </c>
      <c r="F167" s="52">
        <f t="shared" si="31"/>
        <v>123.69804200920275</v>
      </c>
    </row>
    <row r="168" spans="1:6" ht="12.75" customHeight="1" x14ac:dyDescent="0.2">
      <c r="A168" s="53">
        <v>3214</v>
      </c>
      <c r="B168" s="85" t="s">
        <v>378</v>
      </c>
      <c r="C168" s="50" t="s">
        <v>379</v>
      </c>
      <c r="D168" s="242">
        <v>246.4</v>
      </c>
      <c r="E168" s="242">
        <v>391</v>
      </c>
      <c r="F168" s="52">
        <f t="shared" si="31"/>
        <v>158.68506493506493</v>
      </c>
    </row>
    <row r="169" spans="1:6" ht="12.75" customHeight="1" x14ac:dyDescent="0.2">
      <c r="A169" s="53">
        <v>322</v>
      </c>
      <c r="B169" s="85" t="s">
        <v>380</v>
      </c>
      <c r="C169" s="50" t="s">
        <v>381</v>
      </c>
      <c r="D169" s="51">
        <f t="shared" ref="D169:E169" si="41">SUM(D170:D176)</f>
        <v>116378.48</v>
      </c>
      <c r="E169" s="51">
        <f t="shared" si="41"/>
        <v>137942.57999999999</v>
      </c>
      <c r="F169" s="52">
        <f t="shared" si="31"/>
        <v>118.52928479560825</v>
      </c>
    </row>
    <row r="170" spans="1:6" ht="12.75" customHeight="1" x14ac:dyDescent="0.2">
      <c r="A170" s="53">
        <v>3221</v>
      </c>
      <c r="B170" s="85" t="s">
        <v>382</v>
      </c>
      <c r="C170" s="50" t="s">
        <v>383</v>
      </c>
      <c r="D170" s="242">
        <v>22411.18</v>
      </c>
      <c r="E170" s="242">
        <v>18281.62</v>
      </c>
      <c r="F170" s="52">
        <f t="shared" si="31"/>
        <v>81.573661003124329</v>
      </c>
    </row>
    <row r="171" spans="1:6" ht="12.75" customHeight="1" x14ac:dyDescent="0.2">
      <c r="A171" s="53">
        <v>3222</v>
      </c>
      <c r="B171" s="85" t="s">
        <v>384</v>
      </c>
      <c r="C171" s="50" t="s">
        <v>385</v>
      </c>
      <c r="D171" s="242">
        <v>72455.44</v>
      </c>
      <c r="E171" s="242">
        <v>93390.27</v>
      </c>
      <c r="F171" s="52">
        <f t="shared" si="31"/>
        <v>128.89338605907298</v>
      </c>
    </row>
    <row r="172" spans="1:6" ht="12.75" customHeight="1" x14ac:dyDescent="0.2">
      <c r="A172" s="53">
        <v>3223</v>
      </c>
      <c r="B172" s="85" t="s">
        <v>386</v>
      </c>
      <c r="C172" s="50" t="s">
        <v>387</v>
      </c>
      <c r="D172" s="242">
        <v>18731.39</v>
      </c>
      <c r="E172" s="242">
        <v>18711.919999999998</v>
      </c>
      <c r="F172" s="52">
        <f t="shared" si="31"/>
        <v>99.896056832941909</v>
      </c>
    </row>
    <row r="173" spans="1:6" ht="12.75" customHeight="1" x14ac:dyDescent="0.2">
      <c r="A173" s="53">
        <v>3224</v>
      </c>
      <c r="B173" s="85" t="s">
        <v>388</v>
      </c>
      <c r="C173" s="50" t="s">
        <v>389</v>
      </c>
      <c r="D173" s="242">
        <v>1786.72</v>
      </c>
      <c r="E173" s="242">
        <v>2589.71</v>
      </c>
      <c r="F173" s="52">
        <f t="shared" si="31"/>
        <v>144.94212859317634</v>
      </c>
    </row>
    <row r="174" spans="1:6" ht="12.75" customHeight="1" x14ac:dyDescent="0.2">
      <c r="A174" s="53">
        <v>3225</v>
      </c>
      <c r="B174" s="85" t="s">
        <v>390</v>
      </c>
      <c r="C174" s="50" t="s">
        <v>391</v>
      </c>
      <c r="D174" s="242">
        <v>993.75</v>
      </c>
      <c r="E174" s="242">
        <v>4496.55</v>
      </c>
      <c r="F174" s="52">
        <f t="shared" si="31"/>
        <v>452.4830188679245</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0</v>
      </c>
      <c r="E176" s="242">
        <v>472.51</v>
      </c>
      <c r="F176" s="52" t="str">
        <f t="shared" si="31"/>
        <v>-</v>
      </c>
    </row>
    <row r="177" spans="1:6" ht="12.75" customHeight="1" x14ac:dyDescent="0.2">
      <c r="A177" s="53">
        <v>323</v>
      </c>
      <c r="B177" s="85" t="s">
        <v>396</v>
      </c>
      <c r="C177" s="50" t="s">
        <v>397</v>
      </c>
      <c r="D177" s="51">
        <f t="shared" ref="D177:E177" si="42">SUM(D178:D186)</f>
        <v>60575.96</v>
      </c>
      <c r="E177" s="51">
        <f t="shared" si="42"/>
        <v>59346.209999999992</v>
      </c>
      <c r="F177" s="52">
        <f t="shared" si="31"/>
        <v>97.969904232636168</v>
      </c>
    </row>
    <row r="178" spans="1:6" ht="12.75" customHeight="1" x14ac:dyDescent="0.2">
      <c r="A178" s="53">
        <v>3231</v>
      </c>
      <c r="B178" s="85" t="s">
        <v>398</v>
      </c>
      <c r="C178" s="50" t="s">
        <v>399</v>
      </c>
      <c r="D178" s="242">
        <v>30460.23</v>
      </c>
      <c r="E178" s="242">
        <v>29003.52</v>
      </c>
      <c r="F178" s="52">
        <f t="shared" si="31"/>
        <v>95.217665789128986</v>
      </c>
    </row>
    <row r="179" spans="1:6" ht="12.75" customHeight="1" x14ac:dyDescent="0.2">
      <c r="A179" s="53">
        <v>3232</v>
      </c>
      <c r="B179" s="85" t="s">
        <v>400</v>
      </c>
      <c r="C179" s="50" t="s">
        <v>401</v>
      </c>
      <c r="D179" s="242">
        <v>2378.04</v>
      </c>
      <c r="E179" s="242">
        <v>3738.93</v>
      </c>
      <c r="F179" s="52">
        <f t="shared" si="31"/>
        <v>157.22738053186657</v>
      </c>
    </row>
    <row r="180" spans="1:6" ht="12.75" customHeight="1" x14ac:dyDescent="0.2">
      <c r="A180" s="53">
        <v>3233</v>
      </c>
      <c r="B180" s="85" t="s">
        <v>402</v>
      </c>
      <c r="C180" s="50" t="s">
        <v>403</v>
      </c>
      <c r="D180" s="242">
        <v>127.44</v>
      </c>
      <c r="E180" s="242">
        <v>143.22</v>
      </c>
      <c r="F180" s="52">
        <f t="shared" si="31"/>
        <v>112.38229755178908</v>
      </c>
    </row>
    <row r="181" spans="1:6" ht="12.75" customHeight="1" x14ac:dyDescent="0.2">
      <c r="A181" s="53">
        <v>3234</v>
      </c>
      <c r="B181" s="85" t="s">
        <v>404</v>
      </c>
      <c r="C181" s="50" t="s">
        <v>405</v>
      </c>
      <c r="D181" s="242">
        <v>11797.94</v>
      </c>
      <c r="E181" s="242">
        <v>7041.56</v>
      </c>
      <c r="F181" s="52">
        <f t="shared" si="31"/>
        <v>59.684656812969038</v>
      </c>
    </row>
    <row r="182" spans="1:6" ht="12.75" customHeight="1" x14ac:dyDescent="0.2">
      <c r="A182" s="53">
        <v>3235</v>
      </c>
      <c r="B182" s="85" t="s">
        <v>406</v>
      </c>
      <c r="C182" s="50" t="s">
        <v>407</v>
      </c>
      <c r="D182" s="242">
        <v>8160</v>
      </c>
      <c r="E182" s="242">
        <v>9090.92</v>
      </c>
      <c r="F182" s="52">
        <f t="shared" si="31"/>
        <v>111.40833333333333</v>
      </c>
    </row>
    <row r="183" spans="1:6" ht="12.75" customHeight="1" x14ac:dyDescent="0.2">
      <c r="A183" s="53">
        <v>3236</v>
      </c>
      <c r="B183" s="85" t="s">
        <v>408</v>
      </c>
      <c r="C183" s="50" t="s">
        <v>409</v>
      </c>
      <c r="D183" s="242">
        <v>513.67999999999995</v>
      </c>
      <c r="E183" s="242">
        <v>1494.12</v>
      </c>
      <c r="F183" s="52">
        <f t="shared" si="31"/>
        <v>290.86590873695684</v>
      </c>
    </row>
    <row r="184" spans="1:6" ht="12.75" customHeight="1" x14ac:dyDescent="0.2">
      <c r="A184" s="53">
        <v>3237</v>
      </c>
      <c r="B184" s="85" t="s">
        <v>410</v>
      </c>
      <c r="C184" s="50" t="s">
        <v>411</v>
      </c>
      <c r="D184" s="242">
        <v>0</v>
      </c>
      <c r="E184" s="242">
        <v>299.31</v>
      </c>
      <c r="F184" s="52" t="str">
        <f t="shared" si="31"/>
        <v>-</v>
      </c>
    </row>
    <row r="185" spans="1:6" ht="12.75" customHeight="1" x14ac:dyDescent="0.2">
      <c r="A185" s="53">
        <v>3238</v>
      </c>
      <c r="B185" s="85" t="s">
        <v>412</v>
      </c>
      <c r="C185" s="50" t="s">
        <v>413</v>
      </c>
      <c r="D185" s="242">
        <v>1822.68</v>
      </c>
      <c r="E185" s="242">
        <v>1957.04</v>
      </c>
      <c r="F185" s="52">
        <f t="shared" si="31"/>
        <v>107.37156275374721</v>
      </c>
    </row>
    <row r="186" spans="1:6" ht="12.75" customHeight="1" x14ac:dyDescent="0.2">
      <c r="A186" s="53">
        <v>3239</v>
      </c>
      <c r="B186" s="85" t="s">
        <v>414</v>
      </c>
      <c r="C186" s="50" t="s">
        <v>415</v>
      </c>
      <c r="D186" s="242">
        <v>5315.95</v>
      </c>
      <c r="E186" s="242">
        <v>6577.59</v>
      </c>
      <c r="F186" s="52">
        <f t="shared" si="31"/>
        <v>123.73310508940077</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12343.94</v>
      </c>
      <c r="E188" s="51">
        <f t="shared" si="43"/>
        <v>13028.45</v>
      </c>
      <c r="F188" s="52">
        <f t="shared" si="31"/>
        <v>105.54531211266421</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1228</v>
      </c>
      <c r="E190" s="242">
        <v>1300</v>
      </c>
      <c r="F190" s="52">
        <f t="shared" si="31"/>
        <v>105.86319218241043</v>
      </c>
    </row>
    <row r="191" spans="1:6" ht="12.75" customHeight="1" x14ac:dyDescent="0.2">
      <c r="A191" s="53">
        <v>3293</v>
      </c>
      <c r="B191" s="85" t="s">
        <v>424</v>
      </c>
      <c r="C191" s="50" t="s">
        <v>425</v>
      </c>
      <c r="D191" s="242">
        <v>0</v>
      </c>
      <c r="E191" s="242">
        <v>1882</v>
      </c>
      <c r="F191" s="52" t="str">
        <f t="shared" si="31"/>
        <v>-</v>
      </c>
    </row>
    <row r="192" spans="1:6" ht="12.75" customHeight="1" x14ac:dyDescent="0.2">
      <c r="A192" s="53">
        <v>3294</v>
      </c>
      <c r="B192" s="85" t="s">
        <v>426</v>
      </c>
      <c r="C192" s="50" t="s">
        <v>427</v>
      </c>
      <c r="D192" s="242">
        <v>163.09</v>
      </c>
      <c r="E192" s="242">
        <v>313.08999999999997</v>
      </c>
      <c r="F192" s="52">
        <f t="shared" si="31"/>
        <v>191.97375682138696</v>
      </c>
    </row>
    <row r="193" spans="1:6" ht="12.75" customHeight="1" x14ac:dyDescent="0.2">
      <c r="A193" s="53">
        <v>3295</v>
      </c>
      <c r="B193" s="85" t="s">
        <v>428</v>
      </c>
      <c r="C193" s="50" t="s">
        <v>429</v>
      </c>
      <c r="D193" s="242">
        <v>3080</v>
      </c>
      <c r="E193" s="242">
        <v>4057.63</v>
      </c>
      <c r="F193" s="52">
        <f t="shared" si="31"/>
        <v>131.74123376623376</v>
      </c>
    </row>
    <row r="194" spans="1:6" ht="12.75" customHeight="1" x14ac:dyDescent="0.2">
      <c r="A194" s="53" t="s">
        <v>430</v>
      </c>
      <c r="B194" s="85" t="s">
        <v>431</v>
      </c>
      <c r="C194" s="50" t="s">
        <v>430</v>
      </c>
      <c r="D194" s="242">
        <v>0</v>
      </c>
      <c r="E194" s="242">
        <v>0</v>
      </c>
      <c r="F194" s="52" t="str">
        <f t="shared" si="31"/>
        <v>-</v>
      </c>
    </row>
    <row r="195" spans="1:6" ht="12.75" customHeight="1" x14ac:dyDescent="0.2">
      <c r="A195" s="53">
        <v>3299</v>
      </c>
      <c r="B195" s="85" t="s">
        <v>432</v>
      </c>
      <c r="C195" s="50" t="s">
        <v>433</v>
      </c>
      <c r="D195" s="242">
        <v>7872.85</v>
      </c>
      <c r="E195" s="242">
        <v>5475.73</v>
      </c>
      <c r="F195" s="52">
        <f t="shared" si="31"/>
        <v>69.552068183694587</v>
      </c>
    </row>
    <row r="196" spans="1:6" ht="12.75" customHeight="1" x14ac:dyDescent="0.2">
      <c r="A196" s="53">
        <v>34</v>
      </c>
      <c r="B196" s="232" t="s">
        <v>434</v>
      </c>
      <c r="C196" s="50" t="s">
        <v>435</v>
      </c>
      <c r="D196" s="51">
        <f t="shared" ref="D196:E196" si="44">D197+D202+D210</f>
        <v>1079.97</v>
      </c>
      <c r="E196" s="51">
        <f t="shared" si="44"/>
        <v>1223.6299999999999</v>
      </c>
      <c r="F196" s="52">
        <f t="shared" si="31"/>
        <v>113.30222135800068</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1079.97</v>
      </c>
      <c r="E210" s="51">
        <f t="shared" si="47"/>
        <v>1223.6299999999999</v>
      </c>
      <c r="F210" s="52">
        <f t="shared" si="31"/>
        <v>113.30222135800068</v>
      </c>
    </row>
    <row r="211" spans="1:6" ht="12.75" customHeight="1" x14ac:dyDescent="0.2">
      <c r="A211" s="53">
        <v>3431</v>
      </c>
      <c r="B211" s="232" t="s">
        <v>464</v>
      </c>
      <c r="C211" s="50" t="s">
        <v>465</v>
      </c>
      <c r="D211" s="242">
        <v>838.17</v>
      </c>
      <c r="E211" s="242">
        <v>1066.53</v>
      </c>
      <c r="F211" s="52">
        <f t="shared" si="31"/>
        <v>127.24506961594903</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241.8</v>
      </c>
      <c r="E213" s="242">
        <v>157.1</v>
      </c>
      <c r="F213" s="52">
        <f t="shared" si="31"/>
        <v>64.971050454921425</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6140.93</v>
      </c>
      <c r="E252" s="51">
        <f t="shared" si="63"/>
        <v>8370.42</v>
      </c>
      <c r="F252" s="52">
        <f t="shared" ref="F252:F258" si="64">IF(D252&lt;&gt;0,IF(E252/D252&gt;=100,"&gt;&gt;100",E252/D252*100),"-")</f>
        <v>136.30541302376025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6140.93</v>
      </c>
      <c r="E259" s="51">
        <f t="shared" si="66"/>
        <v>8370.42</v>
      </c>
      <c r="F259" s="52">
        <f t="shared" ref="F259:F262" si="67">IF(D259&lt;&gt;0,IF(E259/D259&gt;=100,"&gt;&gt;100",E259/D259*100),"-")</f>
        <v>136.30541302376025</v>
      </c>
    </row>
    <row r="260" spans="1:6" ht="12.75" customHeight="1" x14ac:dyDescent="0.2">
      <c r="A260" s="53">
        <v>3721</v>
      </c>
      <c r="B260" s="85" t="s">
        <v>558</v>
      </c>
      <c r="C260" s="50" t="s">
        <v>559</v>
      </c>
      <c r="D260" s="242">
        <v>437.66</v>
      </c>
      <c r="E260" s="242">
        <v>306.85000000000002</v>
      </c>
      <c r="F260" s="52">
        <f t="shared" si="67"/>
        <v>70.1115020792396</v>
      </c>
    </row>
    <row r="261" spans="1:6" ht="12.75" customHeight="1" x14ac:dyDescent="0.2">
      <c r="A261" s="53">
        <v>3722</v>
      </c>
      <c r="B261" s="85" t="s">
        <v>560</v>
      </c>
      <c r="C261" s="50" t="s">
        <v>561</v>
      </c>
      <c r="D261" s="242">
        <v>5703.27</v>
      </c>
      <c r="E261" s="242">
        <v>8063.57</v>
      </c>
      <c r="F261" s="52">
        <f t="shared" si="67"/>
        <v>141.38502999156623</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0</v>
      </c>
      <c r="E263" s="51">
        <f t="shared" si="68"/>
        <v>211</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211</v>
      </c>
      <c r="F264" s="52" t="str">
        <f t="shared" si="69"/>
        <v>-</v>
      </c>
    </row>
    <row r="265" spans="1:6" ht="12.75" customHeight="1" x14ac:dyDescent="0.2">
      <c r="A265" s="53">
        <v>3811</v>
      </c>
      <c r="B265" s="85" t="s">
        <v>568</v>
      </c>
      <c r="C265" s="50" t="s">
        <v>569</v>
      </c>
      <c r="D265" s="242">
        <v>0</v>
      </c>
      <c r="E265" s="242">
        <v>211</v>
      </c>
      <c r="F265" s="52" t="str">
        <f t="shared" si="69"/>
        <v>-</v>
      </c>
    </row>
    <row r="266" spans="1:6" ht="12.75" customHeight="1" x14ac:dyDescent="0.2">
      <c r="A266" s="53">
        <v>3812</v>
      </c>
      <c r="B266" s="85" t="s">
        <v>570</v>
      </c>
      <c r="C266" s="50" t="s">
        <v>571</v>
      </c>
      <c r="D266" s="242">
        <v>0</v>
      </c>
      <c r="E266" s="242">
        <v>0</v>
      </c>
      <c r="F266" s="52" t="str">
        <f t="shared" si="69"/>
        <v>-</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1476543.3199999998</v>
      </c>
      <c r="E289" s="51">
        <f t="shared" si="79"/>
        <v>1900127.2599999995</v>
      </c>
      <c r="F289" s="52">
        <f t="shared" si="76"/>
        <v>128.68753894738421</v>
      </c>
    </row>
    <row r="290" spans="1:6" ht="12.75" customHeight="1" x14ac:dyDescent="0.2">
      <c r="A290" s="53" t="s">
        <v>607</v>
      </c>
      <c r="B290" s="85" t="s">
        <v>618</v>
      </c>
      <c r="C290" s="50" t="s">
        <v>619</v>
      </c>
      <c r="D290" s="51">
        <f>IF(D6&gt;=D289,D6-D289,0)</f>
        <v>26287.330000000075</v>
      </c>
      <c r="E290" s="51">
        <f>IF(E6&gt;=E289,E6-E289,0)</f>
        <v>82338.69000000041</v>
      </c>
      <c r="F290" s="52">
        <f t="shared" si="76"/>
        <v>313.22576313379938</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42404.88</v>
      </c>
      <c r="E293" s="242">
        <v>45255.02</v>
      </c>
      <c r="F293" s="52">
        <f t="shared" si="76"/>
        <v>106.72125472351294</v>
      </c>
    </row>
    <row r="294" spans="1:6" ht="12.75" customHeight="1" x14ac:dyDescent="0.2">
      <c r="A294" s="53">
        <v>96</v>
      </c>
      <c r="B294" s="85" t="s">
        <v>626</v>
      </c>
      <c r="C294" s="50" t="s">
        <v>627</v>
      </c>
      <c r="D294" s="242">
        <v>275.85000000000002</v>
      </c>
      <c r="E294" s="242">
        <v>424.21</v>
      </c>
      <c r="F294" s="52">
        <f t="shared" si="76"/>
        <v>153.78285299981874</v>
      </c>
    </row>
    <row r="295" spans="1:6" ht="24" x14ac:dyDescent="0.2">
      <c r="A295" s="53">
        <v>9661</v>
      </c>
      <c r="B295" s="85" t="s">
        <v>628</v>
      </c>
      <c r="C295" s="50" t="s">
        <v>629</v>
      </c>
      <c r="D295" s="242">
        <v>10.4</v>
      </c>
      <c r="E295" s="242">
        <v>4.2</v>
      </c>
      <c r="F295" s="52">
        <f t="shared" si="76"/>
        <v>40.384615384615387</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v>0</v>
      </c>
      <c r="F313" s="52" t="str">
        <f t="shared" si="81"/>
        <v>-</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31017.98</v>
      </c>
      <c r="E350" s="51">
        <f t="shared" si="95"/>
        <v>42797.880000000005</v>
      </c>
      <c r="F350" s="52">
        <f t="shared" si="81"/>
        <v>137.97765038213322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31017.98</v>
      </c>
      <c r="E363" s="51">
        <f t="shared" si="99"/>
        <v>42797.880000000005</v>
      </c>
      <c r="F363" s="52">
        <f t="shared" si="81"/>
        <v>137.97765038213322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4648.46</v>
      </c>
      <c r="E369" s="51">
        <f t="shared" si="101"/>
        <v>14637.880000000001</v>
      </c>
      <c r="F369" s="52">
        <f t="shared" si="81"/>
        <v>314.89740688313981</v>
      </c>
    </row>
    <row r="370" spans="1:6" ht="12.75" customHeight="1" x14ac:dyDescent="0.2">
      <c r="A370" s="53">
        <v>4221</v>
      </c>
      <c r="B370" s="85" t="s">
        <v>673</v>
      </c>
      <c r="C370" s="50" t="s">
        <v>765</v>
      </c>
      <c r="D370" s="242">
        <v>4648.46</v>
      </c>
      <c r="E370" s="242">
        <v>5839.44</v>
      </c>
      <c r="F370" s="52">
        <f t="shared" si="81"/>
        <v>125.62095833889072</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0</v>
      </c>
      <c r="E372" s="242">
        <v>8798.44</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0</v>
      </c>
      <c r="E376" s="242">
        <v>0</v>
      </c>
      <c r="F376" s="52" t="str">
        <f t="shared" si="81"/>
        <v>-</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26369.52</v>
      </c>
      <c r="E383" s="51">
        <f t="shared" si="103"/>
        <v>28160</v>
      </c>
      <c r="F383" s="52">
        <f t="shared" si="81"/>
        <v>106.78996053018788</v>
      </c>
    </row>
    <row r="384" spans="1:6" ht="12.75" customHeight="1" x14ac:dyDescent="0.2">
      <c r="A384" s="53">
        <v>4241</v>
      </c>
      <c r="B384" s="85" t="s">
        <v>782</v>
      </c>
      <c r="C384" s="50" t="s">
        <v>783</v>
      </c>
      <c r="D384" s="242">
        <v>26369.52</v>
      </c>
      <c r="E384" s="242">
        <v>28160</v>
      </c>
      <c r="F384" s="52">
        <f t="shared" si="81"/>
        <v>106.78996053018788</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31017.98</v>
      </c>
      <c r="E408" s="51">
        <f t="shared" si="111"/>
        <v>42797.880000000005</v>
      </c>
      <c r="F408" s="52">
        <f t="shared" si="81"/>
        <v>137.97765038213322</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284.43</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1502830.65</v>
      </c>
      <c r="E412" s="51">
        <f>E6+E298</f>
        <v>1982465.95</v>
      </c>
      <c r="F412" s="52">
        <f t="shared" si="81"/>
        <v>131.91545900398026</v>
      </c>
    </row>
    <row r="413" spans="1:6" ht="12.75" customHeight="1" x14ac:dyDescent="0.2">
      <c r="A413" s="53" t="s">
        <v>607</v>
      </c>
      <c r="B413" s="85" t="s">
        <v>830</v>
      </c>
      <c r="C413" s="50" t="s">
        <v>831</v>
      </c>
      <c r="D413" s="51">
        <f t="shared" ref="D413:E413" si="112">D289+D350</f>
        <v>1507561.2999999998</v>
      </c>
      <c r="E413" s="51">
        <f t="shared" si="112"/>
        <v>1942925.1399999997</v>
      </c>
      <c r="F413" s="52">
        <f t="shared" si="81"/>
        <v>128.87868241244982</v>
      </c>
    </row>
    <row r="414" spans="1:6" ht="12.75" customHeight="1" x14ac:dyDescent="0.2">
      <c r="A414" s="53" t="s">
        <v>607</v>
      </c>
      <c r="B414" s="85" t="s">
        <v>832</v>
      </c>
      <c r="C414" s="50" t="s">
        <v>833</v>
      </c>
      <c r="D414" s="51">
        <f t="shared" ref="D414:E414" si="113">IF(D412&gt;=D413,D412-D413,0)</f>
        <v>0</v>
      </c>
      <c r="E414" s="51">
        <f t="shared" si="113"/>
        <v>39540.810000000289</v>
      </c>
      <c r="F414" s="52" t="str">
        <f t="shared" si="81"/>
        <v>-</v>
      </c>
    </row>
    <row r="415" spans="1:6" ht="12.75" customHeight="1" x14ac:dyDescent="0.2">
      <c r="A415" s="53" t="s">
        <v>607</v>
      </c>
      <c r="B415" s="85" t="s">
        <v>834</v>
      </c>
      <c r="C415" s="50" t="s">
        <v>835</v>
      </c>
      <c r="D415" s="51">
        <f t="shared" ref="D415:E415" si="114">IF(D413&gt;=D412,D413-D412,0)</f>
        <v>4730.6499999999069</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42404.88</v>
      </c>
      <c r="E417" s="51">
        <f t="shared" si="116"/>
        <v>45539.45</v>
      </c>
      <c r="F417" s="52">
        <f t="shared" si="81"/>
        <v>107.39200299588161</v>
      </c>
    </row>
    <row r="418" spans="1:6" ht="12.75" customHeight="1" x14ac:dyDescent="0.2">
      <c r="A418" s="55" t="s">
        <v>841</v>
      </c>
      <c r="B418" s="233" t="s">
        <v>842</v>
      </c>
      <c r="C418" s="56" t="s">
        <v>843</v>
      </c>
      <c r="D418" s="62">
        <f t="shared" ref="D418:E418" si="117">D294+D411</f>
        <v>275.85000000000002</v>
      </c>
      <c r="E418" s="62">
        <f t="shared" si="117"/>
        <v>424.21</v>
      </c>
      <c r="F418" s="57">
        <f t="shared" si="81"/>
        <v>153.78285299981874</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1502830.65</v>
      </c>
      <c r="E639" s="51">
        <f t="shared" si="180"/>
        <v>1982465.95</v>
      </c>
      <c r="F639" s="52">
        <f t="shared" si="119"/>
        <v>131.91545900398026</v>
      </c>
    </row>
    <row r="640" spans="1:6" ht="12.75" customHeight="1" x14ac:dyDescent="0.2">
      <c r="A640" s="53" t="s">
        <v>607</v>
      </c>
      <c r="B640" s="85" t="s">
        <v>1276</v>
      </c>
      <c r="C640" s="50" t="s">
        <v>1277</v>
      </c>
      <c r="D640" s="51">
        <f t="shared" ref="D640:E640" si="181">D413+D528</f>
        <v>1507561.2999999998</v>
      </c>
      <c r="E640" s="51">
        <f t="shared" si="181"/>
        <v>1942925.1399999997</v>
      </c>
      <c r="F640" s="52">
        <f t="shared" si="119"/>
        <v>128.87868241244982</v>
      </c>
    </row>
    <row r="641" spans="1:6" ht="12.75" customHeight="1" x14ac:dyDescent="0.2">
      <c r="A641" s="53" t="s">
        <v>607</v>
      </c>
      <c r="B641" s="85" t="s">
        <v>1278</v>
      </c>
      <c r="C641" s="50" t="s">
        <v>1279</v>
      </c>
      <c r="D641" s="51">
        <f t="shared" ref="D641:E641" si="182">IF(D639&gt;=D640,D639-D640,0)</f>
        <v>0</v>
      </c>
      <c r="E641" s="51">
        <f t="shared" si="182"/>
        <v>39540.810000000289</v>
      </c>
      <c r="F641" s="52" t="str">
        <f t="shared" si="119"/>
        <v>-</v>
      </c>
    </row>
    <row r="642" spans="1:6" ht="12.75" customHeight="1" x14ac:dyDescent="0.2">
      <c r="A642" s="53" t="s">
        <v>607</v>
      </c>
      <c r="B642" s="85" t="s">
        <v>1280</v>
      </c>
      <c r="C642" s="50" t="s">
        <v>1281</v>
      </c>
      <c r="D642" s="51">
        <f t="shared" ref="D642:E642" si="183">IF(D640&gt;=D639,D640-D639,0)</f>
        <v>4730.6499999999069</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42404.88</v>
      </c>
      <c r="E644" s="51">
        <f t="shared" si="185"/>
        <v>45539.45</v>
      </c>
      <c r="F644" s="52">
        <f t="shared" si="119"/>
        <v>107.39200299588161</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47135.529999999904</v>
      </c>
      <c r="E646" s="51">
        <f t="shared" si="187"/>
        <v>5998.6399999997084</v>
      </c>
      <c r="F646" s="52">
        <f t="shared" si="119"/>
        <v>12.726365864560599</v>
      </c>
    </row>
    <row r="647" spans="1:6" ht="24" x14ac:dyDescent="0.2">
      <c r="A647" s="55" t="s">
        <v>1290</v>
      </c>
      <c r="B647" s="233" t="s">
        <v>1291</v>
      </c>
      <c r="C647" s="56" t="s">
        <v>1290</v>
      </c>
      <c r="D647" s="243">
        <v>105682.36</v>
      </c>
      <c r="E647" s="243">
        <v>129274.54</v>
      </c>
      <c r="F647" s="57">
        <f t="shared" si="119"/>
        <v>122.32366877499707</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11799.97</v>
      </c>
      <c r="E649" s="242">
        <v>15454.96</v>
      </c>
      <c r="F649" s="52">
        <f t="shared" ref="F649:F724" si="188">IF(D649&lt;&gt;0,IF(E649/D649&gt;=100,"&gt;&gt;100",E649/D649*100),"-")</f>
        <v>130.97457027433123</v>
      </c>
    </row>
    <row r="650" spans="1:6" ht="12.75" customHeight="1" x14ac:dyDescent="0.2">
      <c r="A650" s="53" t="s">
        <v>1295</v>
      </c>
      <c r="B650" s="85" t="s">
        <v>1296</v>
      </c>
      <c r="C650" s="50" t="s">
        <v>1295</v>
      </c>
      <c r="D650" s="242">
        <v>342543.46</v>
      </c>
      <c r="E650" s="242">
        <v>461296.54</v>
      </c>
      <c r="F650" s="52">
        <f t="shared" si="188"/>
        <v>134.66803307235816</v>
      </c>
    </row>
    <row r="651" spans="1:6" ht="12.75" customHeight="1" x14ac:dyDescent="0.2">
      <c r="A651" s="53" t="s">
        <v>1297</v>
      </c>
      <c r="B651" s="85" t="s">
        <v>1298</v>
      </c>
      <c r="C651" s="50" t="s">
        <v>1297</v>
      </c>
      <c r="D651" s="242">
        <v>338888.47</v>
      </c>
      <c r="E651" s="242">
        <v>434618.2</v>
      </c>
      <c r="F651" s="52">
        <f t="shared" si="188"/>
        <v>128.24815196574849</v>
      </c>
    </row>
    <row r="652" spans="1:6" ht="24" x14ac:dyDescent="0.2">
      <c r="A652" s="53">
        <v>11</v>
      </c>
      <c r="B652" s="85" t="s">
        <v>1299</v>
      </c>
      <c r="C652" s="50" t="s">
        <v>1300</v>
      </c>
      <c r="D652" s="51">
        <f t="shared" ref="D652:E652" si="189">+D649+D650-D651</f>
        <v>15454.960000000021</v>
      </c>
      <c r="E652" s="51">
        <f t="shared" si="189"/>
        <v>42133.299999999988</v>
      </c>
      <c r="F652" s="52">
        <f t="shared" si="188"/>
        <v>272.61992266560333</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60</v>
      </c>
      <c r="E654" s="262">
        <v>62</v>
      </c>
      <c r="F654" s="52">
        <f t="shared" si="188"/>
        <v>103.33333333333334</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54</v>
      </c>
      <c r="E656" s="262">
        <v>56</v>
      </c>
      <c r="F656" s="52">
        <f t="shared" si="188"/>
        <v>103.7037037037037</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24638.28</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1330021.98</v>
      </c>
      <c r="E675" s="242">
        <v>1763486.59</v>
      </c>
      <c r="F675" s="52">
        <f t="shared" si="188"/>
        <v>132.59078545453812</v>
      </c>
    </row>
    <row r="676" spans="1:6" ht="24" x14ac:dyDescent="0.2">
      <c r="A676" s="53">
        <v>63613</v>
      </c>
      <c r="B676" s="232" t="s">
        <v>1348</v>
      </c>
      <c r="C676" s="50" t="s">
        <v>1349</v>
      </c>
      <c r="D676" s="242">
        <v>9486</v>
      </c>
      <c r="E676" s="242">
        <v>22401.919999999998</v>
      </c>
      <c r="F676" s="52">
        <f t="shared" si="188"/>
        <v>236.15770609318994</v>
      </c>
    </row>
    <row r="677" spans="1:6" ht="24" x14ac:dyDescent="0.2">
      <c r="A677" s="53">
        <v>63622</v>
      </c>
      <c r="B677" s="232" t="s">
        <v>1350</v>
      </c>
      <c r="C677" s="50" t="s">
        <v>1351</v>
      </c>
      <c r="D677" s="242">
        <v>25331.64</v>
      </c>
      <c r="E677" s="242">
        <v>28175.25</v>
      </c>
      <c r="F677" s="52">
        <f t="shared" si="188"/>
        <v>111.22552665362369</v>
      </c>
    </row>
    <row r="678" spans="1:6" ht="24" x14ac:dyDescent="0.2">
      <c r="A678" s="53">
        <v>63623</v>
      </c>
      <c r="B678" s="232" t="s">
        <v>1352</v>
      </c>
      <c r="C678" s="50" t="s">
        <v>1353</v>
      </c>
      <c r="D678" s="242">
        <v>2812.5</v>
      </c>
      <c r="E678" s="242">
        <v>8798.44</v>
      </c>
      <c r="F678" s="52">
        <f t="shared" si="188"/>
        <v>312.83342222222228</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0</v>
      </c>
      <c r="E694" s="242">
        <v>0</v>
      </c>
      <c r="F694" s="52" t="str">
        <f t="shared" si="188"/>
        <v>-</v>
      </c>
    </row>
    <row r="695" spans="1:6" ht="12.75" customHeight="1" x14ac:dyDescent="0.2">
      <c r="A695" s="53">
        <v>63812</v>
      </c>
      <c r="B695" s="232" t="s">
        <v>1371</v>
      </c>
      <c r="C695" s="50" t="s">
        <v>1372</v>
      </c>
      <c r="D695" s="242">
        <v>8474.09</v>
      </c>
      <c r="E695" s="242">
        <v>20889.650000000001</v>
      </c>
      <c r="F695" s="52">
        <f t="shared" si="188"/>
        <v>246.51201485941266</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50739.59</v>
      </c>
      <c r="E710" s="242">
        <v>32799.370000000003</v>
      </c>
      <c r="F710" s="52">
        <f t="shared" si="188"/>
        <v>64.642560178353833</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0</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2072.4299999999998</v>
      </c>
      <c r="E716" s="242">
        <v>2172.44</v>
      </c>
      <c r="F716" s="52">
        <f t="shared" si="188"/>
        <v>104.82573597178192</v>
      </c>
    </row>
    <row r="717" spans="1:6" ht="12.75" customHeight="1" x14ac:dyDescent="0.2">
      <c r="A717" s="53">
        <v>31215</v>
      </c>
      <c r="B717" s="85" t="s">
        <v>1412</v>
      </c>
      <c r="C717" s="50" t="s">
        <v>1413</v>
      </c>
      <c r="D717" s="242">
        <v>934.63</v>
      </c>
      <c r="E717" s="242">
        <v>882.88</v>
      </c>
      <c r="F717" s="52">
        <f t="shared" si="188"/>
        <v>94.463049549019402</v>
      </c>
    </row>
    <row r="718" spans="1:6" ht="12.75" customHeight="1" x14ac:dyDescent="0.2">
      <c r="A718" s="53">
        <v>32121</v>
      </c>
      <c r="B718" s="85" t="s">
        <v>1414</v>
      </c>
      <c r="C718" s="50" t="s">
        <v>1415</v>
      </c>
      <c r="D718" s="242">
        <v>48502.54</v>
      </c>
      <c r="E718" s="242">
        <v>47463.43</v>
      </c>
      <c r="F718" s="52">
        <f t="shared" si="188"/>
        <v>97.857617353647868</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131.4</v>
      </c>
      <c r="E720" s="242">
        <v>1111.69</v>
      </c>
      <c r="F720" s="52">
        <f t="shared" si="188"/>
        <v>846.03500761035002</v>
      </c>
    </row>
    <row r="721" spans="1:6" ht="12.75" customHeight="1" x14ac:dyDescent="0.2">
      <c r="A721" s="53" t="s">
        <v>1420</v>
      </c>
      <c r="B721" s="85" t="s">
        <v>1421</v>
      </c>
      <c r="C721" s="50" t="s">
        <v>1420</v>
      </c>
      <c r="D721" s="242">
        <v>0</v>
      </c>
      <c r="E721" s="242">
        <v>0</v>
      </c>
      <c r="F721" s="52" t="str">
        <f t="shared" si="188"/>
        <v>-</v>
      </c>
    </row>
    <row r="722" spans="1:6" ht="12.75" customHeight="1" x14ac:dyDescent="0.2">
      <c r="A722" s="53" t="s">
        <v>1422</v>
      </c>
      <c r="B722" s="85" t="s">
        <v>1423</v>
      </c>
      <c r="C722" s="50" t="s">
        <v>1422</v>
      </c>
      <c r="D722" s="242">
        <v>0</v>
      </c>
      <c r="E722" s="242">
        <v>299.31</v>
      </c>
      <c r="F722" s="52" t="str">
        <f t="shared" si="188"/>
        <v>-</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0</v>
      </c>
      <c r="E725" s="242">
        <v>0</v>
      </c>
      <c r="F725" s="52" t="str">
        <f t="shared" ref="F725:F979" si="190">IF(D725&lt;&gt;0,IF(E725/D725&gt;=100,"&gt;&gt;100",E725/D725*100),"-")</f>
        <v>-</v>
      </c>
    </row>
    <row r="726" spans="1:6" ht="12.75" customHeight="1" x14ac:dyDescent="0.2">
      <c r="A726" s="53" t="s">
        <v>1430</v>
      </c>
      <c r="B726" s="85" t="s">
        <v>1431</v>
      </c>
      <c r="C726" s="50" t="s">
        <v>1430</v>
      </c>
      <c r="D726" s="242">
        <v>1228</v>
      </c>
      <c r="E726" s="242">
        <v>1300</v>
      </c>
      <c r="F726" s="52">
        <f t="shared" si="190"/>
        <v>105.86319218241043</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0</v>
      </c>
      <c r="E816" s="242">
        <v>0</v>
      </c>
      <c r="F816" s="52" t="str">
        <f t="shared" si="190"/>
        <v>-</v>
      </c>
    </row>
    <row r="817" spans="1:6" ht="12.75" customHeight="1" x14ac:dyDescent="0.2">
      <c r="A817" s="53" t="s">
        <v>1612</v>
      </c>
      <c r="B817" s="85" t="s">
        <v>1613</v>
      </c>
      <c r="C817" s="50" t="s">
        <v>1612</v>
      </c>
      <c r="D817" s="242">
        <v>437.66</v>
      </c>
      <c r="E817" s="242">
        <v>306.85000000000002</v>
      </c>
      <c r="F817" s="52">
        <f t="shared" si="190"/>
        <v>70.1115020792396</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5703.27</v>
      </c>
      <c r="E828" s="242">
        <v>8063.57</v>
      </c>
      <c r="F828" s="52">
        <f t="shared" si="190"/>
        <v>141.38502999156623</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3">
        <v>0</v>
      </c>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v>0</v>
      </c>
      <c r="F986" s="52" t="str">
        <f t="shared" si="192"/>
        <v>-</v>
      </c>
    </row>
    <row r="987" spans="1:6" ht="24" x14ac:dyDescent="0.2">
      <c r="A987" s="53" t="s">
        <v>1952</v>
      </c>
      <c r="B987" s="85" t="s">
        <v>1953</v>
      </c>
      <c r="C987" s="50" t="s">
        <v>1952</v>
      </c>
      <c r="D987" s="245">
        <v>0</v>
      </c>
      <c r="E987" s="245">
        <v>0</v>
      </c>
      <c r="F987" s="52" t="str">
        <f t="shared" si="192"/>
        <v>-</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74" workbookViewId="0">
      <selection activeCell="E285" sqref="E28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369606.06000000006</v>
      </c>
      <c r="E6" s="229">
        <f t="shared" si="0"/>
        <v>439328.52</v>
      </c>
      <c r="F6" s="230">
        <f t="shared" ref="F6:F260" si="1">IF(D6&gt;0,IF(E6/D6&gt;=100,"&gt;&gt;100",E6/D6*100),"-")</f>
        <v>118.8639926520685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238447.64000000004</v>
      </c>
      <c r="E7" s="104">
        <f t="shared" si="2"/>
        <v>259742.87000000002</v>
      </c>
      <c r="F7" s="93">
        <f t="shared" si="1"/>
        <v>108.93077826226336</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238447.64000000004</v>
      </c>
      <c r="E12" s="104">
        <f t="shared" si="3"/>
        <v>259742.87000000002</v>
      </c>
      <c r="F12" s="93">
        <f t="shared" si="1"/>
        <v>108.93077826226336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91325.060000000012</v>
      </c>
      <c r="E13" s="104">
        <f t="shared" si="4"/>
        <v>90154.23000000001</v>
      </c>
      <c r="F13" s="93">
        <f t="shared" si="1"/>
        <v>98.717953210214148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93666.71</v>
      </c>
      <c r="E15" s="247">
        <v>93666.71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2341.65</v>
      </c>
      <c r="E18" s="247">
        <v>3512.48</v>
      </c>
      <c r="F18" s="93">
        <f t="shared" si="1"/>
        <v>150.00021352465143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5693.9400000000169</v>
      </c>
      <c r="E19" s="104">
        <f t="shared" si="5"/>
        <v>0</v>
      </c>
      <c r="F19" s="93">
        <f t="shared" si="1"/>
        <v>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85127.11</v>
      </c>
      <c r="E20" s="247">
        <v>148167.79999999999</v>
      </c>
      <c r="F20" s="93">
        <f t="shared" si="1"/>
        <v>174.05477526489503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4639.88</v>
      </c>
      <c r="E21" s="247">
        <v>4639.88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11098.29</v>
      </c>
      <c r="E22" s="247">
        <v>19896.73</v>
      </c>
      <c r="F22" s="93">
        <f t="shared" si="1"/>
        <v>179.27743823598047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1923.02</v>
      </c>
      <c r="E24" s="247">
        <v>1923.02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4518.99</v>
      </c>
      <c r="E25" s="247">
        <v>4518.99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15644.6</v>
      </c>
      <c r="E26" s="247">
        <v>15644.6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117257.95</v>
      </c>
      <c r="E28" s="247">
        <v>194791.02</v>
      </c>
      <c r="F28" s="93">
        <f t="shared" si="1"/>
        <v>166.12180240231044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141428.64000000001</v>
      </c>
      <c r="E35" s="104">
        <f t="shared" si="7"/>
        <v>169588.64</v>
      </c>
      <c r="F35" s="93">
        <f t="shared" si="1"/>
        <v>119.91110145724373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141428.64000000001</v>
      </c>
      <c r="E36" s="247">
        <v>169588.64</v>
      </c>
      <c r="F36" s="93">
        <f t="shared" si="1"/>
        <v>119.91110145724373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30827.34</v>
      </c>
      <c r="E54" s="247">
        <v>35323.89</v>
      </c>
      <c r="F54" s="93">
        <f t="shared" si="1"/>
        <v>114.58624065521059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30827.34</v>
      </c>
      <c r="E55" s="247">
        <v>35323.89</v>
      </c>
      <c r="F55" s="93">
        <f t="shared" si="1"/>
        <v>114.58624065521059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131158.41999999998</v>
      </c>
      <c r="E68" s="104">
        <f t="shared" si="13"/>
        <v>179585.65</v>
      </c>
      <c r="F68" s="93">
        <f t="shared" si="1"/>
        <v>136.92270004472456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15454.96</v>
      </c>
      <c r="E69" s="104">
        <f t="shared" si="14"/>
        <v>42133.299999999996</v>
      </c>
      <c r="F69" s="93">
        <f t="shared" si="1"/>
        <v>272.61992266560378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15420.58</v>
      </c>
      <c r="E70" s="104">
        <f t="shared" si="15"/>
        <v>42098.92</v>
      </c>
      <c r="F70" s="93">
        <f t="shared" si="1"/>
        <v>273.00477673343028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15420.58</v>
      </c>
      <c r="E72" s="247">
        <v>42098.92</v>
      </c>
      <c r="F72" s="93">
        <f t="shared" si="1"/>
        <v>273.00477673343028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34.380000000000003</v>
      </c>
      <c r="E76" s="247">
        <v>34.380000000000003</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9745.25</v>
      </c>
      <c r="E78" s="104">
        <f>E79+SUM(E82:E84)-E85+E86</f>
        <v>7753.6</v>
      </c>
      <c r="F78" s="93">
        <f t="shared" si="1"/>
        <v>79.562863959364833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9745.25</v>
      </c>
      <c r="E86" s="247">
        <v>7753.6</v>
      </c>
      <c r="F86" s="93">
        <f t="shared" si="1"/>
        <v>79.562863959364833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275.84999999999997</v>
      </c>
      <c r="E146" s="104">
        <f t="shared" si="26"/>
        <v>424.21</v>
      </c>
      <c r="F146" s="93">
        <f t="shared" si="1"/>
        <v>153.78285299981874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265.45</v>
      </c>
      <c r="E159" s="247">
        <v>420.01</v>
      </c>
      <c r="F159" s="93">
        <f t="shared" si="1"/>
        <v>158.22565454887928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10.4</v>
      </c>
      <c r="E160" s="247">
        <v>4.2</v>
      </c>
      <c r="F160" s="93">
        <f t="shared" si="1"/>
        <v>40.384615384615387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105682.36</v>
      </c>
      <c r="E170" s="104">
        <f t="shared" si="29"/>
        <v>129274.54</v>
      </c>
      <c r="F170" s="93">
        <f t="shared" si="1"/>
        <v>122.32366877499707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105682.36</v>
      </c>
      <c r="E173" s="247">
        <v>129274.54</v>
      </c>
      <c r="F173" s="93">
        <f t="shared" si="1"/>
        <v>122.32366877499707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369606.06</v>
      </c>
      <c r="E175" s="104">
        <f t="shared" si="30"/>
        <v>439328.52</v>
      </c>
      <c r="F175" s="93">
        <f t="shared" si="1"/>
        <v>118.86399265206853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178018.09999999998</v>
      </c>
      <c r="E176" s="104">
        <f t="shared" si="31"/>
        <v>185160.08</v>
      </c>
      <c r="F176" s="93">
        <f t="shared" si="1"/>
        <v>104.01194035887362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177796.36999999997</v>
      </c>
      <c r="E177" s="104">
        <f t="shared" si="32"/>
        <v>185160.08</v>
      </c>
      <c r="F177" s="93">
        <f t="shared" si="1"/>
        <v>104.14165373567528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112606.81</v>
      </c>
      <c r="E178" s="247">
        <v>147454.32999999999</v>
      </c>
      <c r="F178" s="93">
        <f t="shared" si="1"/>
        <v>130.94619233064145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35126.17</v>
      </c>
      <c r="E179" s="247">
        <v>22876.66</v>
      </c>
      <c r="F179" s="93">
        <f t="shared" si="1"/>
        <v>65.127111780191242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112.21</v>
      </c>
      <c r="E180" s="104">
        <f t="shared" si="33"/>
        <v>154.72</v>
      </c>
      <c r="F180" s="93">
        <f t="shared" si="1"/>
        <v>137.88432403529097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112.21</v>
      </c>
      <c r="E183" s="247">
        <v>154.72</v>
      </c>
      <c r="F183" s="93">
        <f t="shared" si="1"/>
        <v>137.88432403529097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1013.25</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28937.93</v>
      </c>
      <c r="E188" s="247">
        <v>14674.37</v>
      </c>
      <c r="F188" s="93">
        <f t="shared" si="1"/>
        <v>50.709812346632951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221.73</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191587.96000000002</v>
      </c>
      <c r="E237" s="104">
        <f t="shared" si="41"/>
        <v>254168.44</v>
      </c>
      <c r="F237" s="93">
        <f t="shared" si="1"/>
        <v>132.66409851642032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238447.64</v>
      </c>
      <c r="E238" s="104">
        <f t="shared" si="42"/>
        <v>259742.87000000002</v>
      </c>
      <c r="F238" s="93">
        <f t="shared" si="1"/>
        <v>108.93077826226336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238447.64</v>
      </c>
      <c r="E239" s="104">
        <f t="shared" si="43"/>
        <v>259742.87000000002</v>
      </c>
      <c r="F239" s="93">
        <f t="shared" si="1"/>
        <v>108.93077826226336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231053.48</v>
      </c>
      <c r="E240" s="247">
        <v>248828.64</v>
      </c>
      <c r="F240" s="93">
        <f t="shared" si="1"/>
        <v>107.69309339119238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7394.16</v>
      </c>
      <c r="E241" s="247">
        <v>10914.23</v>
      </c>
      <c r="F241" s="93">
        <f t="shared" si="1"/>
        <v>147.60608372012507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-47135.53</v>
      </c>
      <c r="E245" s="104">
        <f t="shared" si="45"/>
        <v>-5998.64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47135.53</v>
      </c>
      <c r="E250" s="104">
        <f t="shared" si="47"/>
        <v>5998.64</v>
      </c>
      <c r="F250" s="93">
        <f t="shared" si="1"/>
        <v>12.726365864561192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46851.1</v>
      </c>
      <c r="E251" s="247">
        <v>5729.46</v>
      </c>
      <c r="F251" s="93">
        <f t="shared" si="1"/>
        <v>12.229083201888537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284.43</v>
      </c>
      <c r="E252" s="247">
        <v>269.18</v>
      </c>
      <c r="F252" s="93">
        <f t="shared" si="1"/>
        <v>94.63839960623001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275.85000000000002</v>
      </c>
      <c r="E255" s="247">
        <v>424.21</v>
      </c>
      <c r="F255" s="93">
        <f t="shared" si="1"/>
        <v>153.78285299981874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4143255.44</v>
      </c>
      <c r="E259" s="104">
        <f t="shared" si="49"/>
        <v>4056390.8</v>
      </c>
      <c r="F259" s="93">
        <f t="shared" si="1"/>
        <v>97.903468872293331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4143255.44</v>
      </c>
      <c r="E260" s="248">
        <v>4056390.8</v>
      </c>
      <c r="F260" s="97">
        <f t="shared" si="1"/>
        <v>97.903468872293331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275.85000000000002</v>
      </c>
      <c r="E264" s="247">
        <v>424.21</v>
      </c>
      <c r="F264" s="93">
        <f t="shared" si="50"/>
        <v>153.78285299981874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9531.49</v>
      </c>
      <c r="E268" s="247">
        <v>7751.61</v>
      </c>
      <c r="F268" s="93">
        <f t="shared" si="50"/>
        <v>81.326319389728155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213.76</v>
      </c>
      <c r="E271" s="247">
        <v>1.99</v>
      </c>
      <c r="F271" s="93">
        <f t="shared" si="50"/>
        <v>0.93095059880239517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177796.37</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v>185160.08</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221.73</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28937.93</v>
      </c>
      <c r="E302" s="247">
        <v>14674.37</v>
      </c>
      <c r="F302" s="93">
        <f t="shared" si="50"/>
        <v>50.709812346632951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1507561.3</v>
      </c>
      <c r="E114" s="81">
        <f t="shared" si="22"/>
        <v>1942925.14</v>
      </c>
      <c r="F114" s="63">
        <f t="shared" si="1"/>
        <v>128.87868241244982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1428225.73</v>
      </c>
      <c r="E115" s="81">
        <f t="shared" si="23"/>
        <v>1840672.98</v>
      </c>
      <c r="F115" s="63">
        <f t="shared" si="1"/>
        <v>128.8782957299054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1428225.73</v>
      </c>
      <c r="E117" s="249">
        <v>1840672.98</v>
      </c>
      <c r="F117" s="63">
        <f t="shared" si="1"/>
        <v>128.8782957299054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78596.37</v>
      </c>
      <c r="E126" s="249">
        <v>101453.84</v>
      </c>
      <c r="F126" s="63">
        <f t="shared" si="1"/>
        <v>129.08209374046154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739.2</v>
      </c>
      <c r="E128" s="249">
        <v>798.32</v>
      </c>
      <c r="F128" s="63">
        <f t="shared" si="1"/>
        <v>107.99783549783551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1507561.3</v>
      </c>
      <c r="E141" s="106">
        <f t="shared" si="28"/>
        <v>1942925.14</v>
      </c>
      <c r="F141" s="82">
        <f t="shared" si="1"/>
        <v>128.87868241244982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29711.82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29711.82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29711.82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29711.82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98" sqref="D9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178018.1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1974513.84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1937555.4000000001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1653507.59</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264325.28000000003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1192.33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8063.57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10466.629999999999</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36958.44</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1967371.86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1930191.6900000002</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1618660.07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276574.78999999998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1149.82</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9076.82</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24730.19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37180.17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185160.07999999984</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185160.08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185160.08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0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13668</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3230</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Trupković</cp:lastModifiedBy>
  <cp:lastPrinted>2024-09-24T08:26:57Z</cp:lastPrinted>
  <dcterms:created xsi:type="dcterms:W3CDTF">2022-04-01T05:14:30Z</dcterms:created>
  <dcterms:modified xsi:type="dcterms:W3CDTF">2025-01-28T09:57:14Z</dcterms:modified>
</cp:coreProperties>
</file>